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20" windowWidth="15570" windowHeight="11640" tabRatio="706" firstSheet="10" activeTab="14"/>
  </bookViews>
  <sheets>
    <sheet name="Participating" sheetId="12" r:id="rId1"/>
    <sheet name="ANB HS" sheetId="1" r:id="rId2"/>
    <sheet name="Tax Valu HS" sheetId="28" r:id="rId3"/>
    <sheet name="Tax Valu by ANB HS" sheetId="29" r:id="rId4"/>
    <sheet name="GenFund wo SpEd HS" sheetId="30" r:id="rId5"/>
    <sheet name="Cost per ANB Gen Fund HS" sheetId="31" r:id="rId6"/>
    <sheet name="GF Res % GF HS" sheetId="32" r:id="rId7"/>
    <sheet name="GF Balance" sheetId="40" r:id="rId8"/>
    <sheet name="Guaranteed Tax Base HS" sheetId="33" r:id="rId9"/>
    <sheet name="Over Base Budget HS" sheetId="34" r:id="rId10"/>
    <sheet name="Over Base Levy HS" sheetId="35" r:id="rId11"/>
    <sheet name="Trans per ANB HS" sheetId="37" r:id="rId12"/>
    <sheet name="Sp Ed Budget K-12 - HS" sheetId="36" r:id="rId13"/>
    <sheet name="Teach Salary % GF HS" sheetId="38" r:id="rId14"/>
    <sheet name="Teach ANB Ratio HS" sheetId="39" r:id="rId15"/>
    <sheet name="Sheet1" sheetId="41" r:id="rId16"/>
  </sheets>
  <calcPr calcId="125725"/>
</workbook>
</file>

<file path=xl/calcChain.xml><?xml version="1.0" encoding="utf-8"?>
<calcChain xmlns="http://schemas.openxmlformats.org/spreadsheetml/2006/main">
  <c r="M22" i="38"/>
  <c r="L21" i="32"/>
  <c r="L6"/>
  <c r="M5" i="38"/>
  <c r="L13" i="32"/>
  <c r="F24" i="38"/>
  <c r="F14" i="32"/>
  <c r="M23" i="38"/>
  <c r="L15" i="32"/>
  <c r="F11" i="38"/>
  <c r="F12" i="32"/>
  <c r="M16" i="38"/>
  <c r="L23" i="32"/>
  <c r="E17" i="39"/>
  <c r="F10" i="38"/>
  <c r="F17" i="32"/>
  <c r="M6" i="38"/>
  <c r="L8" i="32"/>
  <c r="F13" i="38"/>
  <c r="F11" i="32"/>
  <c r="F15"/>
  <c r="F22" i="38"/>
  <c r="F9" i="32"/>
  <c r="M17" i="38"/>
  <c r="L19" i="32"/>
  <c r="F9" i="38"/>
  <c r="E20" i="37"/>
  <c r="F12" i="38"/>
  <c r="F21" i="32"/>
  <c r="M13" i="38"/>
  <c r="J22" i="37"/>
  <c r="L9" i="32"/>
  <c r="L11"/>
  <c r="J22" i="39"/>
  <c r="F10" i="32"/>
  <c r="J6" i="39"/>
  <c r="M10" i="38"/>
  <c r="J23" i="37"/>
  <c r="L5" i="32"/>
  <c r="M12" i="38"/>
  <c r="F16"/>
  <c r="F5" i="32"/>
  <c r="M11" i="38"/>
  <c r="L12" i="32"/>
  <c r="F19" i="38"/>
  <c r="E9" i="37"/>
  <c r="F22" i="32"/>
  <c r="M8" i="38"/>
  <c r="L16" i="32"/>
  <c r="E21" i="39"/>
  <c r="E24"/>
  <c r="E15"/>
  <c r="J15"/>
  <c r="J21"/>
  <c r="J20"/>
  <c r="E14"/>
  <c r="J16"/>
  <c r="E12"/>
  <c r="E8"/>
  <c r="J11"/>
  <c r="J7"/>
  <c r="E7"/>
  <c r="M20" i="38"/>
  <c r="M21"/>
  <c r="M7"/>
  <c r="M9"/>
  <c r="M15"/>
  <c r="M14"/>
  <c r="M19"/>
  <c r="M18"/>
  <c r="F21"/>
  <c r="F5"/>
  <c r="F14"/>
  <c r="F18"/>
  <c r="F17"/>
  <c r="F20"/>
  <c r="F23"/>
  <c r="F7"/>
  <c r="F6"/>
  <c r="F15"/>
  <c r="F8"/>
  <c r="J18" i="37"/>
  <c r="J21"/>
  <c r="J15"/>
  <c r="J14"/>
  <c r="J7"/>
  <c r="J6"/>
  <c r="E23"/>
  <c r="E6"/>
  <c r="E14"/>
  <c r="E11"/>
  <c r="E16"/>
  <c r="E17"/>
  <c r="E8"/>
  <c r="E7"/>
  <c r="L18" i="32"/>
  <c r="L14"/>
  <c r="L20"/>
  <c r="L17"/>
  <c r="L7"/>
  <c r="F19"/>
  <c r="F23"/>
  <c r="F18"/>
  <c r="F13"/>
  <c r="F20"/>
  <c r="F16"/>
  <c r="F6"/>
  <c r="F7"/>
  <c r="F24"/>
  <c r="F8"/>
</calcChain>
</file>

<file path=xl/sharedStrings.xml><?xml version="1.0" encoding="utf-8"?>
<sst xmlns="http://schemas.openxmlformats.org/spreadsheetml/2006/main" count="721" uniqueCount="164">
  <si>
    <t>High School</t>
  </si>
  <si>
    <t>Drummond</t>
  </si>
  <si>
    <t>Lincoln</t>
  </si>
  <si>
    <t>Jordan</t>
  </si>
  <si>
    <t>Harrison</t>
  </si>
  <si>
    <t>Ryegate</t>
  </si>
  <si>
    <t>Geyser</t>
  </si>
  <si>
    <t>Grass Range</t>
  </si>
  <si>
    <t>Willow Creek</t>
  </si>
  <si>
    <t>Big Sandy</t>
  </si>
  <si>
    <t>K-12 Districts</t>
  </si>
  <si>
    <t>Bridger</t>
  </si>
  <si>
    <t>K-12</t>
  </si>
  <si>
    <t>ANB</t>
  </si>
  <si>
    <t>Per ANB</t>
  </si>
  <si>
    <t>Cost per ANB</t>
  </si>
  <si>
    <t>Reserve Fund</t>
  </si>
  <si>
    <t>GF Base</t>
  </si>
  <si>
    <t>Over Base</t>
  </si>
  <si>
    <t>% Gen Fund</t>
  </si>
  <si>
    <t>GTB</t>
  </si>
  <si>
    <t>Over Base Amt</t>
  </si>
  <si>
    <t>Over Base Mills</t>
  </si>
  <si>
    <t>Total Budget</t>
  </si>
  <si>
    <t>Allow Cost</t>
  </si>
  <si>
    <t>Pay to Co-op</t>
  </si>
  <si>
    <t>FTE Staff</t>
  </si>
  <si>
    <t>Allow Costs</t>
  </si>
  <si>
    <t>Trans Budget</t>
  </si>
  <si>
    <t>GF Budget</t>
  </si>
  <si>
    <t>Tot SE Budget</t>
  </si>
  <si>
    <t>Tot Teach Sal</t>
  </si>
  <si>
    <t>Percent</t>
  </si>
  <si>
    <t>FTE</t>
  </si>
  <si>
    <t>Ratio</t>
  </si>
  <si>
    <t>Cascade</t>
  </si>
  <si>
    <t>Richey</t>
  </si>
  <si>
    <t>Saco</t>
  </si>
  <si>
    <t>OverBase Bgt</t>
  </si>
  <si>
    <t>Lima</t>
  </si>
  <si>
    <t>Taxable Valuation</t>
  </si>
  <si>
    <t>Broadview</t>
  </si>
  <si>
    <t>Geraldine</t>
  </si>
  <si>
    <t>Moore</t>
  </si>
  <si>
    <t>Custer</t>
  </si>
  <si>
    <t>Fromberg</t>
  </si>
  <si>
    <t>Budget</t>
  </si>
  <si>
    <t>Without Special Education</t>
  </si>
  <si>
    <t xml:space="preserve">K-12 </t>
  </si>
  <si>
    <t>K-12 Total Students</t>
  </si>
  <si>
    <t>Balance</t>
  </si>
  <si>
    <t>C-1 P-1</t>
  </si>
  <si>
    <t xml:space="preserve">Drummond </t>
  </si>
  <si>
    <t>C-.5 P-1</t>
  </si>
  <si>
    <t xml:space="preserve">Fromberg </t>
  </si>
  <si>
    <t>C-1 P-3</t>
  </si>
  <si>
    <t>C-.5</t>
  </si>
  <si>
    <t>White Sulphur Springs</t>
  </si>
  <si>
    <t>Schools (Consortium) Participating in the</t>
  </si>
  <si>
    <t>West Yellowstone</t>
  </si>
  <si>
    <t>White Sulphur Spgs</t>
  </si>
  <si>
    <t>White Sulphur</t>
  </si>
  <si>
    <t xml:space="preserve">Lima </t>
  </si>
  <si>
    <t>C-1.5 P-2.25</t>
  </si>
  <si>
    <r>
      <t xml:space="preserve">Cascade HS </t>
    </r>
    <r>
      <rPr>
        <b/>
        <sz val="11"/>
        <color theme="1"/>
        <rFont val="Calibri"/>
        <family val="2"/>
        <scheme val="minor"/>
      </rPr>
      <t>(Golden Triangle)</t>
    </r>
  </si>
  <si>
    <r>
      <t>Geyser HS</t>
    </r>
    <r>
      <rPr>
        <b/>
        <sz val="11"/>
        <color theme="1"/>
        <rFont val="Calibri"/>
        <family val="2"/>
        <scheme val="minor"/>
      </rPr>
      <t xml:space="preserve"> (Golden Triangle)</t>
    </r>
  </si>
  <si>
    <r>
      <t xml:space="preserve">Jordan HS </t>
    </r>
    <r>
      <rPr>
        <b/>
        <sz val="11"/>
        <color theme="1"/>
        <rFont val="Calibri"/>
        <family val="2"/>
        <scheme val="minor"/>
      </rPr>
      <t>(PVCC)</t>
    </r>
  </si>
  <si>
    <r>
      <t xml:space="preserve">Moore HS </t>
    </r>
    <r>
      <rPr>
        <b/>
        <sz val="11"/>
        <color theme="1"/>
        <rFont val="Calibri"/>
        <family val="2"/>
        <scheme val="minor"/>
      </rPr>
      <t>(None Specified)</t>
    </r>
  </si>
  <si>
    <r>
      <t xml:space="preserve">Richey HS </t>
    </r>
    <r>
      <rPr>
        <b/>
        <sz val="11"/>
        <color theme="1"/>
        <rFont val="Calibri"/>
        <family val="2"/>
        <scheme val="minor"/>
      </rPr>
      <t>(None Specified)</t>
    </r>
  </si>
  <si>
    <r>
      <t xml:space="preserve">Saco HS </t>
    </r>
    <r>
      <rPr>
        <b/>
        <sz val="11"/>
        <color theme="1"/>
        <rFont val="Calibri"/>
        <family val="2"/>
        <scheme val="minor"/>
      </rPr>
      <t>(Golden Triangle)</t>
    </r>
  </si>
  <si>
    <r>
      <t xml:space="preserve">Willow Creek HS </t>
    </r>
    <r>
      <rPr>
        <b/>
        <sz val="11"/>
        <color theme="1"/>
        <rFont val="Calibri"/>
        <family val="2"/>
        <scheme val="minor"/>
      </rPr>
      <t>(MSSA)</t>
    </r>
  </si>
  <si>
    <r>
      <t xml:space="preserve">Bridger K-12 </t>
    </r>
    <r>
      <rPr>
        <b/>
        <sz val="11"/>
        <color theme="1"/>
        <rFont val="Calibri"/>
        <family val="2"/>
        <scheme val="minor"/>
      </rPr>
      <t>(ACE)</t>
    </r>
  </si>
  <si>
    <r>
      <t xml:space="preserve">Custer K-12 </t>
    </r>
    <r>
      <rPr>
        <b/>
        <sz val="11"/>
        <color theme="1"/>
        <rFont val="Calibri"/>
        <family val="2"/>
        <scheme val="minor"/>
      </rPr>
      <t>(ACE)</t>
    </r>
  </si>
  <si>
    <r>
      <t xml:space="preserve">Fromberg K-12 </t>
    </r>
    <r>
      <rPr>
        <b/>
        <sz val="11"/>
        <color theme="1"/>
        <rFont val="Calibri"/>
        <family val="2"/>
        <scheme val="minor"/>
      </rPr>
      <t>(ACE)</t>
    </r>
  </si>
  <si>
    <r>
      <t xml:space="preserve">Geraldine K-12 </t>
    </r>
    <r>
      <rPr>
        <b/>
        <sz val="11"/>
        <color theme="1"/>
        <rFont val="Calibri"/>
        <family val="2"/>
        <scheme val="minor"/>
      </rPr>
      <t>(GTCC)</t>
    </r>
  </si>
  <si>
    <r>
      <t xml:space="preserve">Harrison K-12 </t>
    </r>
    <r>
      <rPr>
        <b/>
        <sz val="11"/>
        <color theme="1"/>
        <rFont val="Calibri"/>
        <family val="2"/>
        <scheme val="minor"/>
      </rPr>
      <t>(MEC)</t>
    </r>
  </si>
  <si>
    <r>
      <t xml:space="preserve">Lima K-12 </t>
    </r>
    <r>
      <rPr>
        <b/>
        <sz val="11"/>
        <color theme="1"/>
        <rFont val="Calibri"/>
        <family val="2"/>
        <scheme val="minor"/>
      </rPr>
      <t>(MSSA)</t>
    </r>
  </si>
  <si>
    <r>
      <t xml:space="preserve">Ryegate K-12  </t>
    </r>
    <r>
      <rPr>
        <b/>
        <sz val="11"/>
        <color theme="1"/>
        <rFont val="Calibri"/>
        <family val="2"/>
        <scheme val="minor"/>
      </rPr>
      <t>(ACE)</t>
    </r>
  </si>
  <si>
    <t>C-.5 P-.75</t>
  </si>
  <si>
    <t>C-2 P-3</t>
  </si>
  <si>
    <r>
      <t xml:space="preserve">Bainville K-12 </t>
    </r>
    <r>
      <rPr>
        <b/>
        <sz val="11"/>
        <color theme="1"/>
        <rFont val="Calibri"/>
        <family val="2"/>
        <scheme val="minor"/>
      </rPr>
      <t>(PVCC)</t>
    </r>
  </si>
  <si>
    <t>Bainville</t>
  </si>
  <si>
    <r>
      <t xml:space="preserve">Belt HS </t>
    </r>
    <r>
      <rPr>
        <b/>
        <sz val="11"/>
        <color theme="1"/>
        <rFont val="Calibri"/>
        <family val="2"/>
        <scheme val="minor"/>
      </rPr>
      <t>(GTCC)</t>
    </r>
  </si>
  <si>
    <t>Belt</t>
  </si>
  <si>
    <r>
      <t xml:space="preserve">Big Sandy K-12 </t>
    </r>
    <r>
      <rPr>
        <b/>
        <sz val="11"/>
        <color theme="1"/>
        <rFont val="Calibri"/>
        <family val="2"/>
        <scheme val="minor"/>
      </rPr>
      <t>(GTCC)</t>
    </r>
  </si>
  <si>
    <t>C-1 P-3.5</t>
  </si>
  <si>
    <t>C-.33 P-1</t>
  </si>
  <si>
    <t>P-1</t>
  </si>
  <si>
    <t>Beaverhead Co.</t>
  </si>
  <si>
    <t>Beaverhead Co</t>
  </si>
  <si>
    <t>Beaverhead County</t>
  </si>
  <si>
    <t>C-1 P-4.94</t>
  </si>
  <si>
    <t>C-.75 P-1</t>
  </si>
  <si>
    <t>Turner</t>
  </si>
  <si>
    <t xml:space="preserve">C-1 </t>
  </si>
  <si>
    <t>Scobey</t>
  </si>
  <si>
    <t>C-3</t>
  </si>
  <si>
    <t>P-.419</t>
  </si>
  <si>
    <t>C-1 P-2.5</t>
  </si>
  <si>
    <t>Lavina</t>
  </si>
  <si>
    <t xml:space="preserve">C-1 P-2 </t>
  </si>
  <si>
    <r>
      <t xml:space="preserve">Drummond HS </t>
    </r>
    <r>
      <rPr>
        <b/>
        <sz val="11"/>
        <color theme="1"/>
        <rFont val="Calibri"/>
        <family val="2"/>
        <scheme val="minor"/>
      </rPr>
      <t>(MSSA)</t>
    </r>
  </si>
  <si>
    <t>C-.8 P-1</t>
  </si>
  <si>
    <t>Ennis</t>
  </si>
  <si>
    <t>C-2 P-4</t>
  </si>
  <si>
    <t>Sheridan</t>
  </si>
  <si>
    <r>
      <rPr>
        <b/>
        <sz val="15"/>
        <color theme="1"/>
        <rFont val="Calibri"/>
        <family val="2"/>
        <scheme val="minor"/>
      </rPr>
      <t>White Sulphur Springs K-12</t>
    </r>
    <r>
      <rPr>
        <b/>
        <sz val="16"/>
        <color theme="1"/>
        <rFont val="Calibri"/>
        <family val="2"/>
        <scheme val="minor"/>
      </rPr>
      <t xml:space="preserve"> </t>
    </r>
    <r>
      <rPr>
        <b/>
        <sz val="10"/>
        <color theme="1"/>
        <rFont val="Calibri"/>
        <family val="2"/>
        <scheme val="minor"/>
      </rPr>
      <t>(MSSA)</t>
    </r>
  </si>
  <si>
    <t>Circle</t>
  </si>
  <si>
    <t>Cirlcle</t>
  </si>
  <si>
    <t>Melstone</t>
  </si>
  <si>
    <t>Gardiner</t>
  </si>
  <si>
    <t>C-.5 P-2</t>
  </si>
  <si>
    <t>P-2</t>
  </si>
  <si>
    <t>Froid</t>
  </si>
  <si>
    <t>2017-18  High School and K-12 - Financial Survey</t>
  </si>
  <si>
    <t>2017-18 High School and K-12 ANB</t>
  </si>
  <si>
    <t>2017-18  Taxable Valuation High School and K-12 Districts</t>
  </si>
  <si>
    <t>2017-18 Taxable Valuation by ANB - High School &amp; K-12</t>
  </si>
  <si>
    <t>2017-18 General Fund Budget without Special Education</t>
  </si>
  <si>
    <t>2017-18 Cost Per ANB to General Fund Budget</t>
  </si>
  <si>
    <t>2017-18 General Fund Reserve as Percentage of General Fund</t>
  </si>
  <si>
    <t>2017-18 General Fund Balance for Budget</t>
  </si>
  <si>
    <t>2017-18 Guaranteed Tax Base</t>
  </si>
  <si>
    <t>2017-18 Over Base Budget</t>
  </si>
  <si>
    <t>2017-18 Over Base Levy Mills Required</t>
  </si>
  <si>
    <t>2017-18 Transportation Budget and Cost per ANB</t>
  </si>
  <si>
    <r>
      <t xml:space="preserve">2017-18 Special Education and Personnel (FTE)       </t>
    </r>
    <r>
      <rPr>
        <b/>
        <sz val="14"/>
        <color theme="1"/>
        <rFont val="Calibri"/>
        <family val="2"/>
        <scheme val="minor"/>
      </rPr>
      <t>C=Certified    P=Para Professional</t>
    </r>
  </si>
  <si>
    <t>2017-18 Teachers' Salaries as Percent of Total General Fund</t>
  </si>
  <si>
    <t>2017-18 Teacher / Enrollment Ratio - All Districts</t>
  </si>
  <si>
    <t>Medicine Lake</t>
  </si>
  <si>
    <t>C-1 P-2</t>
  </si>
  <si>
    <t>Reed Point</t>
  </si>
  <si>
    <t>C-.49</t>
  </si>
  <si>
    <t>Reed Pooint</t>
  </si>
  <si>
    <t>Sunburst</t>
  </si>
  <si>
    <t>Sunsburst</t>
  </si>
  <si>
    <t>C-1.5 P-4</t>
  </si>
  <si>
    <t>Hinsdale</t>
  </si>
  <si>
    <t>C-1</t>
  </si>
  <si>
    <t>Opheim</t>
  </si>
  <si>
    <t xml:space="preserve">C-.5  </t>
  </si>
  <si>
    <t>Judith Gap</t>
  </si>
  <si>
    <t>Wibaux</t>
  </si>
  <si>
    <t>Dodson</t>
  </si>
  <si>
    <r>
      <t xml:space="preserve">Dodson K-12 </t>
    </r>
    <r>
      <rPr>
        <b/>
        <sz val="11"/>
        <color theme="1"/>
        <rFont val="Calibri"/>
        <family val="2"/>
        <scheme val="minor"/>
      </rPr>
      <t>(MSSA)</t>
    </r>
  </si>
  <si>
    <r>
      <t xml:space="preserve">Ennis K-12 </t>
    </r>
    <r>
      <rPr>
        <b/>
        <sz val="11"/>
        <color theme="1"/>
        <rFont val="Calibri"/>
        <family val="2"/>
        <scheme val="minor"/>
      </rPr>
      <t>(SMSS)</t>
    </r>
  </si>
  <si>
    <r>
      <t xml:space="preserve">Lavina K-12 </t>
    </r>
    <r>
      <rPr>
        <b/>
        <sz val="11"/>
        <color theme="1"/>
        <rFont val="Calibri"/>
        <family val="2"/>
        <scheme val="minor"/>
      </rPr>
      <t>(None Specified)</t>
    </r>
  </si>
  <si>
    <r>
      <t xml:space="preserve">Medicine Lake K-12 </t>
    </r>
    <r>
      <rPr>
        <b/>
        <sz val="11"/>
        <color theme="1"/>
        <rFont val="Calibri"/>
        <family val="2"/>
        <scheme val="minor"/>
      </rPr>
      <t>(PVSS)</t>
    </r>
  </si>
  <si>
    <r>
      <t xml:space="preserve">Opheim K-12 </t>
    </r>
    <r>
      <rPr>
        <b/>
        <sz val="11"/>
        <color theme="1"/>
        <rFont val="Calibri"/>
        <family val="2"/>
        <scheme val="minor"/>
      </rPr>
      <t>(PVSS)</t>
    </r>
  </si>
  <si>
    <r>
      <t xml:space="preserve">Scobey K-12 </t>
    </r>
    <r>
      <rPr>
        <b/>
        <sz val="11"/>
        <color theme="1"/>
        <rFont val="Calibri"/>
        <family val="2"/>
        <scheme val="minor"/>
      </rPr>
      <t>(None Specified)</t>
    </r>
  </si>
  <si>
    <r>
      <t xml:space="preserve">Sunburst K-12 </t>
    </r>
    <r>
      <rPr>
        <b/>
        <sz val="11"/>
        <color theme="1"/>
        <rFont val="Calibri"/>
        <family val="2"/>
        <scheme val="minor"/>
      </rPr>
      <t>(GTC)</t>
    </r>
  </si>
  <si>
    <r>
      <rPr>
        <b/>
        <sz val="15"/>
        <color theme="1"/>
        <rFont val="Calibri"/>
        <family val="2"/>
        <scheme val="minor"/>
      </rPr>
      <t>West Yellowstone K-12</t>
    </r>
    <r>
      <rPr>
        <b/>
        <sz val="11"/>
        <color theme="1"/>
        <rFont val="Calibri"/>
        <family val="2"/>
        <scheme val="minor"/>
      </rPr>
      <t xml:space="preserve"> (SWMSS)</t>
    </r>
  </si>
  <si>
    <r>
      <t xml:space="preserve">Wibaux K-12 </t>
    </r>
    <r>
      <rPr>
        <b/>
        <sz val="11"/>
        <color theme="1"/>
        <rFont val="Calibri"/>
        <family val="2"/>
        <scheme val="minor"/>
      </rPr>
      <t>(PVSS)</t>
    </r>
  </si>
  <si>
    <r>
      <t xml:space="preserve">Beaverhead Co HS </t>
    </r>
    <r>
      <rPr>
        <b/>
        <sz val="11"/>
        <color theme="1"/>
        <rFont val="Calibri"/>
        <family val="2"/>
        <scheme val="minor"/>
      </rPr>
      <t>(MSSA)</t>
    </r>
  </si>
  <si>
    <r>
      <t xml:space="preserve">Circle HS </t>
    </r>
    <r>
      <rPr>
        <b/>
        <sz val="11"/>
        <color theme="1"/>
        <rFont val="Calibri"/>
        <family val="2"/>
        <scheme val="minor"/>
      </rPr>
      <t>(None Specified)</t>
    </r>
  </si>
  <si>
    <r>
      <t xml:space="preserve">Froid HS </t>
    </r>
    <r>
      <rPr>
        <b/>
        <sz val="11"/>
        <color theme="1"/>
        <rFont val="Calibri"/>
        <family val="2"/>
        <scheme val="minor"/>
      </rPr>
      <t>(None Specified)</t>
    </r>
  </si>
  <si>
    <r>
      <t xml:space="preserve">Gardiner HS </t>
    </r>
    <r>
      <rPr>
        <b/>
        <sz val="11"/>
        <color theme="1"/>
        <rFont val="Calibri"/>
        <family val="2"/>
        <scheme val="minor"/>
      </rPr>
      <t>(SWMSS)</t>
    </r>
  </si>
  <si>
    <r>
      <t xml:space="preserve">Grass Range HS </t>
    </r>
    <r>
      <rPr>
        <b/>
        <sz val="11"/>
        <color theme="1"/>
        <rFont val="Calibri"/>
        <family val="2"/>
        <scheme val="minor"/>
      </rPr>
      <t>(ACE)</t>
    </r>
  </si>
  <si>
    <r>
      <t xml:space="preserve">Hinsdale HS </t>
    </r>
    <r>
      <rPr>
        <b/>
        <sz val="11"/>
        <color theme="1"/>
        <rFont val="Calibri"/>
        <family val="2"/>
        <scheme val="minor"/>
      </rPr>
      <t>(GTC)</t>
    </r>
  </si>
  <si>
    <r>
      <t xml:space="preserve">Judith Gap HS </t>
    </r>
    <r>
      <rPr>
        <b/>
        <sz val="11"/>
        <color theme="1"/>
        <rFont val="Calibri"/>
        <family val="2"/>
        <scheme val="minor"/>
      </rPr>
      <t>(MSSA)</t>
    </r>
  </si>
  <si>
    <r>
      <t xml:space="preserve">Melstone HS </t>
    </r>
    <r>
      <rPr>
        <b/>
        <sz val="11"/>
        <color theme="1"/>
        <rFont val="Calibri"/>
        <family val="2"/>
        <scheme val="minor"/>
      </rPr>
      <t>(ACE)</t>
    </r>
  </si>
  <si>
    <r>
      <t xml:space="preserve">Reed Point HS </t>
    </r>
    <r>
      <rPr>
        <b/>
        <sz val="11"/>
        <color theme="1"/>
        <rFont val="Calibri"/>
        <family val="2"/>
        <scheme val="minor"/>
      </rPr>
      <t>(ACE)</t>
    </r>
  </si>
  <si>
    <r>
      <t xml:space="preserve">Sheridan HS </t>
    </r>
    <r>
      <rPr>
        <b/>
        <sz val="11"/>
        <color theme="1"/>
        <rFont val="Calibri"/>
        <family val="2"/>
        <scheme val="minor"/>
      </rPr>
      <t>(None Specified)</t>
    </r>
  </si>
  <si>
    <r>
      <t xml:space="preserve">Turner HS </t>
    </r>
    <r>
      <rPr>
        <b/>
        <sz val="11"/>
        <color theme="1"/>
        <rFont val="Calibri"/>
        <family val="2"/>
        <scheme val="minor"/>
      </rPr>
      <t>(MSSA)</t>
    </r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</si>
</sst>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&quot;$&quot;#,##0.00"/>
    <numFmt numFmtId="165" formatCode="&quot;$&quot;#,##0.00;[Red]&quot;$&quot;#,##0.00"/>
  </numFmts>
  <fonts count="4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sz val="9"/>
      <name val="Geneva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0"/>
      <color theme="1"/>
      <name val="Tahoma"/>
      <family val="2"/>
    </font>
    <font>
      <b/>
      <sz val="9"/>
      <color theme="1"/>
      <name val="Tahoma"/>
      <family val="2"/>
    </font>
    <font>
      <b/>
      <sz val="12"/>
      <color theme="1"/>
      <name val="Tahoma"/>
      <family val="2"/>
    </font>
    <font>
      <b/>
      <sz val="14"/>
      <color theme="1"/>
      <name val="Tahoma"/>
      <family val="2"/>
    </font>
    <font>
      <b/>
      <sz val="14"/>
      <name val="Tahoma"/>
      <family val="2"/>
    </font>
    <font>
      <sz val="8"/>
      <name val="Times New Roman"/>
      <family val="1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3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3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Calibri"/>
      <family val="2"/>
    </font>
    <font>
      <sz val="16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16"/>
      <name val="Times New Roman"/>
      <family val="1"/>
    </font>
    <font>
      <sz val="1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255">
    <xf numFmtId="0" fontId="0" fillId="0" borderId="0" xfId="0"/>
    <xf numFmtId="0" fontId="7" fillId="0" borderId="0" xfId="0" applyFont="1"/>
    <xf numFmtId="0" fontId="12" fillId="0" borderId="0" xfId="0" applyFont="1"/>
    <xf numFmtId="0" fontId="20" fillId="0" borderId="0" xfId="0" applyFont="1"/>
    <xf numFmtId="0" fontId="5" fillId="3" borderId="0" xfId="1" applyFont="1" applyFill="1" applyBorder="1" applyAlignment="1">
      <alignment horizontal="center"/>
    </xf>
    <xf numFmtId="0" fontId="1" fillId="0" borderId="0" xfId="0" applyFont="1"/>
    <xf numFmtId="0" fontId="28" fillId="5" borderId="1" xfId="0" applyFont="1" applyFill="1" applyBorder="1" applyAlignment="1">
      <alignment horizontal="center"/>
    </xf>
    <xf numFmtId="0" fontId="0" fillId="4" borderId="0" xfId="0" applyFill="1"/>
    <xf numFmtId="0" fontId="7" fillId="4" borderId="0" xfId="0" applyFont="1" applyFill="1"/>
    <xf numFmtId="0" fontId="4" fillId="4" borderId="0" xfId="1" applyFont="1" applyFill="1" applyBorder="1"/>
    <xf numFmtId="0" fontId="12" fillId="4" borderId="0" xfId="0" applyFont="1" applyFill="1"/>
    <xf numFmtId="0" fontId="23" fillId="5" borderId="1" xfId="0" applyFont="1" applyFill="1" applyBorder="1" applyAlignment="1">
      <alignment horizontal="center"/>
    </xf>
    <xf numFmtId="164" fontId="25" fillId="5" borderId="1" xfId="0" applyNumberFormat="1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24" fillId="5" borderId="1" xfId="0" applyFont="1" applyFill="1" applyBorder="1" applyAlignment="1">
      <alignment horizontal="center"/>
    </xf>
    <xf numFmtId="0" fontId="21" fillId="5" borderId="1" xfId="0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/>
    </xf>
    <xf numFmtId="0" fontId="22" fillId="5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19" fillId="5" borderId="1" xfId="0" applyFont="1" applyFill="1" applyBorder="1" applyAlignment="1">
      <alignment horizontal="center"/>
    </xf>
    <xf numFmtId="0" fontId="19" fillId="5" borderId="3" xfId="0" applyFont="1" applyFill="1" applyBorder="1" applyAlignment="1">
      <alignment horizontal="center"/>
    </xf>
    <xf numFmtId="0" fontId="0" fillId="4" borderId="0" xfId="0" applyFont="1" applyFill="1"/>
    <xf numFmtId="0" fontId="0" fillId="4" borderId="0" xfId="0" applyFont="1" applyFill="1" applyBorder="1"/>
    <xf numFmtId="0" fontId="1" fillId="4" borderId="0" xfId="0" applyFont="1" applyFill="1" applyBorder="1"/>
    <xf numFmtId="0" fontId="20" fillId="4" borderId="0" xfId="0" applyFont="1" applyFill="1"/>
    <xf numFmtId="0" fontId="0" fillId="4" borderId="0" xfId="0" applyFont="1" applyFill="1" applyBorder="1" applyAlignment="1">
      <alignment horizontal="center"/>
    </xf>
    <xf numFmtId="164" fontId="11" fillId="4" borderId="0" xfId="2" applyNumberFormat="1" applyFont="1" applyFill="1" applyBorder="1" applyAlignment="1">
      <alignment horizontal="right"/>
    </xf>
    <xf numFmtId="0" fontId="0" fillId="4" borderId="0" xfId="0" applyFont="1" applyFill="1" applyAlignment="1">
      <alignment horizontal="center"/>
    </xf>
    <xf numFmtId="0" fontId="9" fillId="4" borderId="0" xfId="0" applyFont="1" applyFill="1" applyBorder="1" applyAlignment="1">
      <alignment horizontal="center"/>
    </xf>
    <xf numFmtId="0" fontId="9" fillId="4" borderId="0" xfId="0" applyFont="1" applyFill="1" applyBorder="1"/>
    <xf numFmtId="0" fontId="6" fillId="4" borderId="0" xfId="0" applyFont="1" applyFill="1" applyAlignment="1">
      <alignment horizontal="center"/>
    </xf>
    <xf numFmtId="164" fontId="10" fillId="4" borderId="0" xfId="2" applyNumberFormat="1" applyFont="1" applyFill="1" applyBorder="1"/>
    <xf numFmtId="0" fontId="9" fillId="4" borderId="0" xfId="0" applyFont="1" applyFill="1"/>
    <xf numFmtId="0" fontId="9" fillId="4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8" fillId="4" borderId="0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1" fillId="4" borderId="0" xfId="0" applyFont="1" applyFill="1" applyAlignment="1">
      <alignment horizontal="center"/>
    </xf>
    <xf numFmtId="2" fontId="0" fillId="4" borderId="0" xfId="0" applyNumberFormat="1" applyFont="1" applyFill="1" applyAlignment="1">
      <alignment horizontal="center"/>
    </xf>
    <xf numFmtId="164" fontId="29" fillId="2" borderId="18" xfId="0" applyNumberFormat="1" applyFont="1" applyFill="1" applyBorder="1"/>
    <xf numFmtId="164" fontId="29" fillId="2" borderId="14" xfId="0" applyNumberFormat="1" applyFont="1" applyFill="1" applyBorder="1"/>
    <xf numFmtId="0" fontId="29" fillId="2" borderId="12" xfId="0" applyFont="1" applyFill="1" applyBorder="1" applyAlignment="1">
      <alignment horizontal="center"/>
    </xf>
    <xf numFmtId="0" fontId="29" fillId="2" borderId="13" xfId="0" applyFont="1" applyFill="1" applyBorder="1" applyAlignment="1">
      <alignment horizontal="center"/>
    </xf>
    <xf numFmtId="0" fontId="29" fillId="2" borderId="17" xfId="0" applyFont="1" applyFill="1" applyBorder="1" applyAlignment="1">
      <alignment horizontal="center"/>
    </xf>
    <xf numFmtId="0" fontId="29" fillId="2" borderId="19" xfId="0" applyFont="1" applyFill="1" applyBorder="1" applyAlignment="1">
      <alignment horizontal="center"/>
    </xf>
    <xf numFmtId="164" fontId="29" fillId="2" borderId="13" xfId="0" applyNumberFormat="1" applyFont="1" applyFill="1" applyBorder="1"/>
    <xf numFmtId="164" fontId="29" fillId="2" borderId="19" xfId="0" applyNumberFormat="1" applyFont="1" applyFill="1" applyBorder="1"/>
    <xf numFmtId="164" fontId="29" fillId="2" borderId="17" xfId="0" applyNumberFormat="1" applyFont="1" applyFill="1" applyBorder="1"/>
    <xf numFmtId="164" fontId="29" fillId="2" borderId="12" xfId="0" applyNumberFormat="1" applyFont="1" applyFill="1" applyBorder="1"/>
    <xf numFmtId="0" fontId="29" fillId="2" borderId="13" xfId="0" applyNumberFormat="1" applyFont="1" applyFill="1" applyBorder="1"/>
    <xf numFmtId="2" fontId="29" fillId="2" borderId="13" xfId="0" applyNumberFormat="1" applyFont="1" applyFill="1" applyBorder="1"/>
    <xf numFmtId="0" fontId="4" fillId="2" borderId="13" xfId="0" applyFont="1" applyFill="1" applyBorder="1" applyAlignment="1">
      <alignment horizontal="center"/>
    </xf>
    <xf numFmtId="0" fontId="4" fillId="2" borderId="19" xfId="0" applyFont="1" applyFill="1" applyBorder="1" applyAlignment="1">
      <alignment horizontal="center"/>
    </xf>
    <xf numFmtId="164" fontId="4" fillId="2" borderId="13" xfId="0" applyNumberFormat="1" applyFont="1" applyFill="1" applyBorder="1"/>
    <xf numFmtId="164" fontId="4" fillId="2" borderId="19" xfId="0" applyNumberFormat="1" applyFont="1" applyFill="1" applyBorder="1"/>
    <xf numFmtId="0" fontId="19" fillId="5" borderId="4" xfId="0" applyFont="1" applyFill="1" applyBorder="1" applyAlignment="1">
      <alignment horizontal="center"/>
    </xf>
    <xf numFmtId="164" fontId="4" fillId="2" borderId="21" xfId="0" applyNumberFormat="1" applyFont="1" applyFill="1" applyBorder="1"/>
    <xf numFmtId="0" fontId="19" fillId="5" borderId="2" xfId="0" applyFont="1" applyFill="1" applyBorder="1" applyAlignment="1">
      <alignment horizontal="center"/>
    </xf>
    <xf numFmtId="164" fontId="4" fillId="2" borderId="23" xfId="0" applyNumberFormat="1" applyFont="1" applyFill="1" applyBorder="1" applyAlignment="1">
      <alignment horizontal="right"/>
    </xf>
    <xf numFmtId="164" fontId="14" fillId="2" borderId="12" xfId="0" applyNumberFormat="1" applyFont="1" applyFill="1" applyBorder="1" applyAlignment="1">
      <alignment horizontal="center"/>
    </xf>
    <xf numFmtId="164" fontId="14" fillId="2" borderId="13" xfId="0" applyNumberFormat="1" applyFont="1" applyFill="1" applyBorder="1" applyAlignment="1">
      <alignment horizontal="center"/>
    </xf>
    <xf numFmtId="0" fontId="10" fillId="2" borderId="12" xfId="0" applyNumberFormat="1" applyFont="1" applyFill="1" applyBorder="1" applyAlignment="1">
      <alignment horizontal="center"/>
    </xf>
    <xf numFmtId="0" fontId="10" fillId="2" borderId="13" xfId="0" applyNumberFormat="1" applyFont="1" applyFill="1" applyBorder="1" applyAlignment="1">
      <alignment horizontal="center"/>
    </xf>
    <xf numFmtId="0" fontId="14" fillId="2" borderId="13" xfId="0" applyNumberFormat="1" applyFont="1" applyFill="1" applyBorder="1" applyAlignment="1">
      <alignment horizontal="center"/>
    </xf>
    <xf numFmtId="164" fontId="15" fillId="2" borderId="12" xfId="0" applyNumberFormat="1" applyFont="1" applyFill="1" applyBorder="1"/>
    <xf numFmtId="164" fontId="15" fillId="2" borderId="13" xfId="0" applyNumberFormat="1" applyFont="1" applyFill="1" applyBorder="1"/>
    <xf numFmtId="164" fontId="16" fillId="2" borderId="13" xfId="0" applyNumberFormat="1" applyFont="1" applyFill="1" applyBorder="1"/>
    <xf numFmtId="164" fontId="16" fillId="2" borderId="13" xfId="0" applyNumberFormat="1" applyFont="1" applyFill="1" applyBorder="1" applyAlignment="1">
      <alignment horizontal="right"/>
    </xf>
    <xf numFmtId="2" fontId="32" fillId="2" borderId="13" xfId="0" applyNumberFormat="1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/>
    </xf>
    <xf numFmtId="0" fontId="29" fillId="2" borderId="23" xfId="0" applyFont="1" applyFill="1" applyBorder="1" applyAlignment="1">
      <alignment horizontal="center"/>
    </xf>
    <xf numFmtId="0" fontId="33" fillId="5" borderId="1" xfId="0" applyFont="1" applyFill="1" applyBorder="1" applyAlignment="1">
      <alignment horizontal="center"/>
    </xf>
    <xf numFmtId="0" fontId="34" fillId="4" borderId="0" xfId="1" applyFont="1" applyFill="1" applyBorder="1"/>
    <xf numFmtId="0" fontId="9" fillId="0" borderId="0" xfId="0" applyFont="1"/>
    <xf numFmtId="0" fontId="0" fillId="4" borderId="0" xfId="0" applyFill="1" applyAlignment="1">
      <alignment horizontal="right"/>
    </xf>
    <xf numFmtId="0" fontId="19" fillId="4" borderId="0" xfId="0" applyFont="1" applyFill="1" applyAlignment="1">
      <alignment horizontal="center"/>
    </xf>
    <xf numFmtId="0" fontId="19" fillId="4" borderId="0" xfId="0" applyFont="1" applyFill="1"/>
    <xf numFmtId="0" fontId="8" fillId="4" borderId="0" xfId="0" applyFont="1" applyFill="1" applyAlignment="1">
      <alignment horizontal="left"/>
    </xf>
    <xf numFmtId="0" fontId="0" fillId="0" borderId="0" xfId="0" applyAlignment="1">
      <alignment horizontal="right"/>
    </xf>
    <xf numFmtId="0" fontId="0" fillId="2" borderId="0" xfId="0" applyFill="1"/>
    <xf numFmtId="0" fontId="36" fillId="4" borderId="0" xfId="0" applyFont="1" applyFill="1"/>
    <xf numFmtId="0" fontId="36" fillId="4" borderId="0" xfId="0" applyFont="1" applyFill="1" applyAlignment="1">
      <alignment horizontal="center"/>
    </xf>
    <xf numFmtId="0" fontId="9" fillId="2" borderId="0" xfId="0" applyFont="1" applyFill="1"/>
    <xf numFmtId="0" fontId="7" fillId="2" borderId="0" xfId="0" applyFont="1" applyFill="1"/>
    <xf numFmtId="10" fontId="37" fillId="2" borderId="13" xfId="0" applyNumberFormat="1" applyFont="1" applyFill="1" applyBorder="1" applyAlignment="1">
      <alignment horizontal="center"/>
    </xf>
    <xf numFmtId="10" fontId="37" fillId="2" borderId="14" xfId="0" applyNumberFormat="1" applyFont="1" applyFill="1" applyBorder="1" applyAlignment="1">
      <alignment horizontal="center"/>
    </xf>
    <xf numFmtId="0" fontId="38" fillId="4" borderId="0" xfId="0" applyFont="1" applyFill="1"/>
    <xf numFmtId="0" fontId="38" fillId="0" borderId="0" xfId="0" applyFont="1"/>
    <xf numFmtId="0" fontId="12" fillId="2" borderId="0" xfId="0" applyFont="1" applyFill="1"/>
    <xf numFmtId="0" fontId="19" fillId="2" borderId="0" xfId="0" applyFont="1" applyFill="1" applyAlignment="1">
      <alignment horizontal="center"/>
    </xf>
    <xf numFmtId="0" fontId="10" fillId="4" borderId="0" xfId="1" applyFont="1" applyFill="1" applyBorder="1"/>
    <xf numFmtId="0" fontId="29" fillId="2" borderId="13" xfId="0" applyFont="1" applyFill="1" applyBorder="1"/>
    <xf numFmtId="0" fontId="0" fillId="0" borderId="0" xfId="0" applyAlignment="1">
      <alignment horizontal="center"/>
    </xf>
    <xf numFmtId="0" fontId="14" fillId="2" borderId="13" xfId="0" applyFont="1" applyFill="1" applyBorder="1" applyAlignment="1">
      <alignment horizontal="center"/>
    </xf>
    <xf numFmtId="0" fontId="14" fillId="2" borderId="12" xfId="0" applyFont="1" applyFill="1" applyBorder="1" applyAlignment="1">
      <alignment horizontal="center"/>
    </xf>
    <xf numFmtId="0" fontId="31" fillId="2" borderId="13" xfId="0" applyFont="1" applyFill="1" applyBorder="1" applyAlignment="1">
      <alignment horizontal="center"/>
    </xf>
    <xf numFmtId="0" fontId="7" fillId="4" borderId="0" xfId="0" applyFont="1" applyFill="1" applyAlignment="1">
      <alignment horizontal="center"/>
    </xf>
    <xf numFmtId="0" fontId="16" fillId="2" borderId="13" xfId="0" applyFont="1" applyFill="1" applyBorder="1" applyAlignment="1">
      <alignment horizontal="center"/>
    </xf>
    <xf numFmtId="0" fontId="10" fillId="2" borderId="13" xfId="0" applyFont="1" applyFill="1" applyBorder="1"/>
    <xf numFmtId="164" fontId="7" fillId="4" borderId="0" xfId="0" applyNumberFormat="1" applyFont="1" applyFill="1"/>
    <xf numFmtId="0" fontId="30" fillId="4" borderId="0" xfId="0" applyFont="1" applyFill="1"/>
    <xf numFmtId="0" fontId="30" fillId="0" borderId="0" xfId="0" applyFont="1"/>
    <xf numFmtId="0" fontId="40" fillId="4" borderId="0" xfId="0" applyFont="1" applyFill="1"/>
    <xf numFmtId="0" fontId="40" fillId="0" borderId="0" xfId="0" applyFont="1"/>
    <xf numFmtId="0" fontId="42" fillId="4" borderId="0" xfId="1" applyFont="1" applyFill="1" applyBorder="1"/>
    <xf numFmtId="0" fontId="43" fillId="3" borderId="0" xfId="1" applyFont="1" applyFill="1" applyBorder="1"/>
    <xf numFmtId="0" fontId="34" fillId="2" borderId="0" xfId="1" applyFont="1" applyFill="1" applyBorder="1"/>
    <xf numFmtId="0" fontId="10" fillId="2" borderId="0" xfId="1" applyFont="1" applyFill="1" applyBorder="1"/>
    <xf numFmtId="0" fontId="35" fillId="2" borderId="0" xfId="1" applyFont="1" applyFill="1" applyBorder="1"/>
    <xf numFmtId="0" fontId="26" fillId="2" borderId="0" xfId="1" applyFont="1" applyFill="1" applyBorder="1"/>
    <xf numFmtId="0" fontId="13" fillId="2" borderId="0" xfId="1" applyFont="1" applyFill="1" applyBorder="1"/>
    <xf numFmtId="0" fontId="30" fillId="4" borderId="0" xfId="0" applyFont="1" applyFill="1" applyBorder="1"/>
    <xf numFmtId="0" fontId="29" fillId="2" borderId="17" xfId="0" applyFont="1" applyFill="1" applyBorder="1"/>
    <xf numFmtId="2" fontId="32" fillId="2" borderId="17" xfId="0" applyNumberFormat="1" applyFont="1" applyFill="1" applyBorder="1" applyAlignment="1">
      <alignment horizontal="center"/>
    </xf>
    <xf numFmtId="0" fontId="28" fillId="2" borderId="13" xfId="0" applyFont="1" applyFill="1" applyBorder="1"/>
    <xf numFmtId="0" fontId="43" fillId="2" borderId="17" xfId="1" applyFont="1" applyFill="1" applyBorder="1" applyAlignment="1">
      <alignment horizontal="center"/>
    </xf>
    <xf numFmtId="0" fontId="43" fillId="2" borderId="23" xfId="1" applyFont="1" applyFill="1" applyBorder="1"/>
    <xf numFmtId="0" fontId="43" fillId="2" borderId="13" xfId="1" applyFont="1" applyFill="1" applyBorder="1" applyAlignment="1">
      <alignment horizontal="center"/>
    </xf>
    <xf numFmtId="0" fontId="43" fillId="2" borderId="24" xfId="1" applyFont="1" applyFill="1" applyBorder="1"/>
    <xf numFmtId="0" fontId="43" fillId="2" borderId="13" xfId="1" applyFont="1" applyFill="1" applyBorder="1"/>
    <xf numFmtId="0" fontId="29" fillId="2" borderId="13" xfId="1" applyFont="1" applyFill="1" applyBorder="1" applyAlignment="1">
      <alignment horizontal="center"/>
    </xf>
    <xf numFmtId="164" fontId="29" fillId="2" borderId="13" xfId="2" applyNumberFormat="1" applyFont="1" applyFill="1" applyBorder="1" applyAlignment="1">
      <alignment horizontal="center"/>
    </xf>
    <xf numFmtId="0" fontId="29" fillId="2" borderId="12" xfId="1" applyFont="1" applyFill="1" applyBorder="1" applyAlignment="1">
      <alignment horizontal="center"/>
    </xf>
    <xf numFmtId="164" fontId="29" fillId="2" borderId="12" xfId="2" applyNumberFormat="1" applyFont="1" applyFill="1" applyBorder="1" applyAlignment="1">
      <alignment horizontal="center"/>
    </xf>
    <xf numFmtId="164" fontId="29" fillId="2" borderId="19" xfId="2" applyNumberFormat="1" applyFont="1" applyFill="1" applyBorder="1" applyAlignment="1">
      <alignment horizontal="center"/>
    </xf>
    <xf numFmtId="164" fontId="29" fillId="2" borderId="17" xfId="2" applyNumberFormat="1" applyFont="1" applyFill="1" applyBorder="1" applyAlignment="1">
      <alignment horizontal="center"/>
    </xf>
    <xf numFmtId="164" fontId="29" fillId="2" borderId="13" xfId="2" applyNumberFormat="1" applyFont="1" applyFill="1" applyBorder="1"/>
    <xf numFmtId="0" fontId="31" fillId="2" borderId="13" xfId="0" applyFont="1" applyFill="1" applyBorder="1"/>
    <xf numFmtId="164" fontId="29" fillId="2" borderId="17" xfId="2" applyNumberFormat="1" applyFont="1" applyFill="1" applyBorder="1"/>
    <xf numFmtId="164" fontId="29" fillId="2" borderId="13" xfId="2" applyNumberFormat="1" applyFont="1" applyFill="1" applyBorder="1" applyAlignment="1">
      <alignment horizontal="right"/>
    </xf>
    <xf numFmtId="165" fontId="30" fillId="2" borderId="13" xfId="0" applyNumberFormat="1" applyFont="1" applyFill="1" applyBorder="1" applyAlignment="1">
      <alignment horizontal="right"/>
    </xf>
    <xf numFmtId="0" fontId="31" fillId="2" borderId="12" xfId="0" applyFont="1" applyFill="1" applyBorder="1"/>
    <xf numFmtId="164" fontId="31" fillId="2" borderId="12" xfId="0" applyNumberFormat="1" applyFont="1" applyFill="1" applyBorder="1" applyAlignment="1">
      <alignment horizontal="right"/>
    </xf>
    <xf numFmtId="164" fontId="31" fillId="2" borderId="13" xfId="0" applyNumberFormat="1" applyFont="1" applyFill="1" applyBorder="1" applyAlignment="1">
      <alignment horizontal="right"/>
    </xf>
    <xf numFmtId="0" fontId="31" fillId="2" borderId="17" xfId="0" applyFont="1" applyFill="1" applyBorder="1"/>
    <xf numFmtId="164" fontId="31" fillId="2" borderId="17" xfId="0" applyNumberFormat="1" applyFont="1" applyFill="1" applyBorder="1" applyAlignment="1">
      <alignment horizontal="right"/>
    </xf>
    <xf numFmtId="0" fontId="31" fillId="2" borderId="22" xfId="0" applyFont="1" applyFill="1" applyBorder="1"/>
    <xf numFmtId="0" fontId="31" fillId="2" borderId="23" xfId="0" applyFont="1" applyFill="1" applyBorder="1"/>
    <xf numFmtId="164" fontId="14" fillId="2" borderId="13" xfId="0" applyNumberFormat="1" applyFont="1" applyFill="1" applyBorder="1"/>
    <xf numFmtId="10" fontId="15" fillId="2" borderId="13" xfId="0" applyNumberFormat="1" applyFont="1" applyFill="1" applyBorder="1"/>
    <xf numFmtId="164" fontId="14" fillId="2" borderId="12" xfId="0" applyNumberFormat="1" applyFont="1" applyFill="1" applyBorder="1"/>
    <xf numFmtId="10" fontId="15" fillId="2" borderId="12" xfId="0" applyNumberFormat="1" applyFont="1" applyFill="1" applyBorder="1"/>
    <xf numFmtId="164" fontId="30" fillId="2" borderId="12" xfId="0" applyNumberFormat="1" applyFont="1" applyFill="1" applyBorder="1" applyAlignment="1">
      <alignment horizontal="right"/>
    </xf>
    <xf numFmtId="164" fontId="29" fillId="2" borderId="15" xfId="0" applyNumberFormat="1" applyFont="1" applyFill="1" applyBorder="1"/>
    <xf numFmtId="164" fontId="4" fillId="2" borderId="23" xfId="0" applyNumberFormat="1" applyFont="1" applyFill="1" applyBorder="1"/>
    <xf numFmtId="164" fontId="4" fillId="2" borderId="13" xfId="2" applyNumberFormat="1" applyFont="1" applyFill="1" applyBorder="1"/>
    <xf numFmtId="164" fontId="16" fillId="2" borderId="17" xfId="0" applyNumberFormat="1" applyFont="1" applyFill="1" applyBorder="1"/>
    <xf numFmtId="164" fontId="16" fillId="2" borderId="17" xfId="0" applyNumberFormat="1" applyFont="1" applyFill="1" applyBorder="1" applyAlignment="1">
      <alignment horizontal="right"/>
    </xf>
    <xf numFmtId="10" fontId="37" fillId="2" borderId="15" xfId="0" applyNumberFormat="1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164" fontId="14" fillId="2" borderId="16" xfId="0" applyNumberFormat="1" applyFont="1" applyFill="1" applyBorder="1"/>
    <xf numFmtId="10" fontId="15" fillId="2" borderId="16" xfId="0" applyNumberFormat="1" applyFont="1" applyFill="1" applyBorder="1"/>
    <xf numFmtId="10" fontId="7" fillId="0" borderId="0" xfId="0" applyNumberFormat="1" applyFont="1"/>
    <xf numFmtId="0" fontId="28" fillId="2" borderId="17" xfId="0" applyFont="1" applyFill="1" applyBorder="1"/>
    <xf numFmtId="0" fontId="43" fillId="2" borderId="17" xfId="1" applyFont="1" applyFill="1" applyBorder="1"/>
    <xf numFmtId="0" fontId="29" fillId="2" borderId="19" xfId="1" applyFont="1" applyFill="1" applyBorder="1" applyAlignment="1">
      <alignment horizontal="center"/>
    </xf>
    <xf numFmtId="0" fontId="29" fillId="2" borderId="17" xfId="1" applyFont="1" applyFill="1" applyBorder="1" applyAlignment="1">
      <alignment horizontal="center"/>
    </xf>
    <xf numFmtId="0" fontId="23" fillId="5" borderId="25" xfId="0" applyFont="1" applyFill="1" applyBorder="1" applyAlignment="1">
      <alignment horizontal="center"/>
    </xf>
    <xf numFmtId="0" fontId="6" fillId="5" borderId="25" xfId="0" applyFont="1" applyFill="1" applyBorder="1" applyAlignment="1">
      <alignment horizontal="center"/>
    </xf>
    <xf numFmtId="0" fontId="29" fillId="2" borderId="16" xfId="0" applyFont="1" applyFill="1" applyBorder="1" applyAlignment="1">
      <alignment horizontal="center"/>
    </xf>
    <xf numFmtId="0" fontId="30" fillId="2" borderId="13" xfId="0" applyFont="1" applyFill="1" applyBorder="1" applyAlignment="1">
      <alignment horizontal="left"/>
    </xf>
    <xf numFmtId="164" fontId="29" fillId="2" borderId="16" xfId="0" applyNumberFormat="1" applyFont="1" applyFill="1" applyBorder="1"/>
    <xf numFmtId="2" fontId="29" fillId="2" borderId="16" xfId="0" applyNumberFormat="1" applyFont="1" applyFill="1" applyBorder="1"/>
    <xf numFmtId="164" fontId="14" fillId="2" borderId="16" xfId="0" applyNumberFormat="1" applyFont="1" applyFill="1" applyBorder="1" applyAlignment="1">
      <alignment horizontal="center"/>
    </xf>
    <xf numFmtId="0" fontId="10" fillId="2" borderId="16" xfId="0" applyNumberFormat="1" applyFont="1" applyFill="1" applyBorder="1" applyAlignment="1">
      <alignment horizontal="center"/>
    </xf>
    <xf numFmtId="164" fontId="15" fillId="2" borderId="16" xfId="0" applyNumberFormat="1" applyFont="1" applyFill="1" applyBorder="1"/>
    <xf numFmtId="0" fontId="16" fillId="2" borderId="17" xfId="0" applyFont="1" applyFill="1" applyBorder="1" applyAlignment="1">
      <alignment horizontal="center"/>
    </xf>
    <xf numFmtId="0" fontId="43" fillId="4" borderId="0" xfId="1" applyFont="1" applyFill="1" applyBorder="1"/>
    <xf numFmtId="0" fontId="1" fillId="5" borderId="25" xfId="0" applyFont="1" applyFill="1" applyBorder="1" applyAlignment="1">
      <alignment horizontal="center"/>
    </xf>
    <xf numFmtId="0" fontId="29" fillId="2" borderId="16" xfId="1" applyFont="1" applyFill="1" applyBorder="1" applyAlignment="1">
      <alignment horizontal="center"/>
    </xf>
    <xf numFmtId="164" fontId="29" fillId="2" borderId="16" xfId="2" applyNumberFormat="1" applyFont="1" applyFill="1" applyBorder="1" applyAlignment="1">
      <alignment horizontal="center"/>
    </xf>
    <xf numFmtId="0" fontId="28" fillId="2" borderId="16" xfId="0" applyFont="1" applyFill="1" applyBorder="1"/>
    <xf numFmtId="0" fontId="28" fillId="2" borderId="12" xfId="0" applyFont="1" applyFill="1" applyBorder="1"/>
    <xf numFmtId="0" fontId="43" fillId="2" borderId="13" xfId="1" applyFont="1" applyFill="1" applyBorder="1" applyAlignment="1">
      <alignment horizontal="left"/>
    </xf>
    <xf numFmtId="0" fontId="43" fillId="2" borderId="12" xfId="1" applyFont="1" applyFill="1" applyBorder="1"/>
    <xf numFmtId="0" fontId="43" fillId="2" borderId="12" xfId="1" applyFont="1" applyFill="1" applyBorder="1" applyAlignment="1">
      <alignment horizontal="center"/>
    </xf>
    <xf numFmtId="0" fontId="43" fillId="2" borderId="12" xfId="1" applyFont="1" applyFill="1" applyBorder="1" applyAlignment="1">
      <alignment horizontal="left"/>
    </xf>
    <xf numFmtId="0" fontId="30" fillId="2" borderId="13" xfId="0" applyFont="1" applyFill="1" applyBorder="1" applyAlignment="1">
      <alignment horizontal="center"/>
    </xf>
    <xf numFmtId="164" fontId="30" fillId="2" borderId="13" xfId="0" applyNumberFormat="1" applyFont="1" applyFill="1" applyBorder="1" applyAlignment="1">
      <alignment horizontal="center"/>
    </xf>
    <xf numFmtId="0" fontId="30" fillId="2" borderId="12" xfId="0" applyFont="1" applyFill="1" applyBorder="1" applyAlignment="1">
      <alignment horizontal="center"/>
    </xf>
    <xf numFmtId="164" fontId="30" fillId="2" borderId="12" xfId="0" applyNumberFormat="1" applyFont="1" applyFill="1" applyBorder="1" applyAlignment="1">
      <alignment horizontal="center"/>
    </xf>
    <xf numFmtId="0" fontId="30" fillId="2" borderId="19" xfId="0" applyFont="1" applyFill="1" applyBorder="1" applyAlignment="1">
      <alignment horizontal="center"/>
    </xf>
    <xf numFmtId="164" fontId="30" fillId="2" borderId="19" xfId="0" applyNumberFormat="1" applyFont="1" applyFill="1" applyBorder="1" applyAlignment="1">
      <alignment horizontal="center"/>
    </xf>
    <xf numFmtId="0" fontId="14" fillId="2" borderId="13" xfId="0" applyFont="1" applyFill="1" applyBorder="1"/>
    <xf numFmtId="164" fontId="30" fillId="2" borderId="13" xfId="0" applyNumberFormat="1" applyFont="1" applyFill="1" applyBorder="1" applyAlignment="1">
      <alignment horizontal="right"/>
    </xf>
    <xf numFmtId="0" fontId="31" fillId="2" borderId="24" xfId="0" applyFont="1" applyFill="1" applyBorder="1"/>
    <xf numFmtId="0" fontId="14" fillId="2" borderId="17" xfId="0" applyFont="1" applyFill="1" applyBorder="1" applyAlignment="1">
      <alignment horizontal="center"/>
    </xf>
    <xf numFmtId="164" fontId="14" fillId="2" borderId="17" xfId="0" applyNumberFormat="1" applyFont="1" applyFill="1" applyBorder="1"/>
    <xf numFmtId="10" fontId="15" fillId="2" borderId="17" xfId="0" applyNumberFormat="1" applyFont="1" applyFill="1" applyBorder="1"/>
    <xf numFmtId="0" fontId="36" fillId="2" borderId="12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164" fontId="29" fillId="2" borderId="26" xfId="0" applyNumberFormat="1" applyFont="1" applyFill="1" applyBorder="1"/>
    <xf numFmtId="164" fontId="29" fillId="2" borderId="15" xfId="0" applyNumberFormat="1" applyFont="1" applyFill="1" applyBorder="1" applyAlignment="1">
      <alignment horizontal="right"/>
    </xf>
    <xf numFmtId="0" fontId="10" fillId="2" borderId="13" xfId="0" applyFont="1" applyFill="1" applyBorder="1" applyAlignment="1">
      <alignment horizontal="center"/>
    </xf>
    <xf numFmtId="164" fontId="14" fillId="2" borderId="17" xfId="0" applyNumberFormat="1" applyFont="1" applyFill="1" applyBorder="1" applyAlignment="1">
      <alignment horizontal="center"/>
    </xf>
    <xf numFmtId="0" fontId="10" fillId="2" borderId="17" xfId="0" applyNumberFormat="1" applyFont="1" applyFill="1" applyBorder="1" applyAlignment="1">
      <alignment horizontal="center"/>
    </xf>
    <xf numFmtId="164" fontId="15" fillId="2" borderId="17" xfId="0" applyNumberFormat="1" applyFont="1" applyFill="1" applyBorder="1"/>
    <xf numFmtId="0" fontId="13" fillId="2" borderId="17" xfId="0" applyFont="1" applyFill="1" applyBorder="1" applyAlignment="1">
      <alignment horizontal="center"/>
    </xf>
    <xf numFmtId="0" fontId="14" fillId="2" borderId="17" xfId="0" applyNumberFormat="1" applyFont="1" applyFill="1" applyBorder="1" applyAlignment="1">
      <alignment horizontal="center"/>
    </xf>
    <xf numFmtId="164" fontId="7" fillId="2" borderId="21" xfId="0" applyNumberFormat="1" applyFont="1" applyFill="1" applyBorder="1"/>
    <xf numFmtId="164" fontId="4" fillId="2" borderId="13" xfId="0" applyNumberFormat="1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164" fontId="4" fillId="2" borderId="20" xfId="0" applyNumberFormat="1" applyFont="1" applyFill="1" applyBorder="1"/>
    <xf numFmtId="164" fontId="4" fillId="2" borderId="12" xfId="0" applyNumberFormat="1" applyFont="1" applyFill="1" applyBorder="1"/>
    <xf numFmtId="164" fontId="4" fillId="2" borderId="13" xfId="0" applyNumberFormat="1" applyFont="1" applyFill="1" applyBorder="1" applyAlignment="1">
      <alignment horizontal="right"/>
    </xf>
    <xf numFmtId="0" fontId="4" fillId="2" borderId="17" xfId="0" applyFont="1" applyFill="1" applyBorder="1" applyAlignment="1">
      <alignment horizontal="center"/>
    </xf>
    <xf numFmtId="164" fontId="4" fillId="2" borderId="5" xfId="0" applyNumberFormat="1" applyFont="1" applyFill="1" applyBorder="1"/>
    <xf numFmtId="164" fontId="4" fillId="2" borderId="17" xfId="0" applyNumberFormat="1" applyFont="1" applyFill="1" applyBorder="1"/>
    <xf numFmtId="164" fontId="4" fillId="2" borderId="17" xfId="0" applyNumberFormat="1" applyFont="1" applyFill="1" applyBorder="1" applyAlignment="1">
      <alignment horizontal="right"/>
    </xf>
    <xf numFmtId="0" fontId="4" fillId="2" borderId="7" xfId="0" applyFont="1" applyFill="1" applyBorder="1" applyAlignment="1">
      <alignment horizontal="center"/>
    </xf>
    <xf numFmtId="0" fontId="13" fillId="2" borderId="13" xfId="0" applyFont="1" applyFill="1" applyBorder="1" applyAlignment="1">
      <alignment horizontal="center"/>
    </xf>
    <xf numFmtId="164" fontId="4" fillId="2" borderId="19" xfId="2" applyNumberFormat="1" applyFont="1" applyFill="1" applyBorder="1"/>
    <xf numFmtId="10" fontId="37" fillId="2" borderId="17" xfId="0" applyNumberFormat="1" applyFont="1" applyFill="1" applyBorder="1" applyAlignment="1">
      <alignment horizontal="center"/>
    </xf>
    <xf numFmtId="0" fontId="29" fillId="2" borderId="12" xfId="0" applyFont="1" applyFill="1" applyBorder="1"/>
    <xf numFmtId="2" fontId="32" fillId="2" borderId="12" xfId="0" applyNumberFormat="1" applyFont="1" applyFill="1" applyBorder="1" applyAlignment="1">
      <alignment horizontal="center"/>
    </xf>
    <xf numFmtId="0" fontId="4" fillId="2" borderId="13" xfId="0" applyFont="1" applyFill="1" applyBorder="1"/>
    <xf numFmtId="0" fontId="29" fillId="2" borderId="2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164" fontId="29" fillId="2" borderId="27" xfId="0" applyNumberFormat="1" applyFont="1" applyFill="1" applyBorder="1"/>
    <xf numFmtId="0" fontId="39" fillId="2" borderId="12" xfId="0" applyFont="1" applyFill="1" applyBorder="1" applyAlignment="1">
      <alignment horizontal="center"/>
    </xf>
    <xf numFmtId="164" fontId="29" fillId="2" borderId="12" xfId="0" applyNumberFormat="1" applyFont="1" applyFill="1" applyBorder="1" applyAlignment="1">
      <alignment horizontal="right"/>
    </xf>
    <xf numFmtId="0" fontId="43" fillId="2" borderId="19" xfId="1" applyFont="1" applyFill="1" applyBorder="1"/>
    <xf numFmtId="0" fontId="43" fillId="2" borderId="19" xfId="1" applyFont="1" applyFill="1" applyBorder="1" applyAlignment="1">
      <alignment horizontal="center"/>
    </xf>
    <xf numFmtId="0" fontId="43" fillId="2" borderId="28" xfId="1" applyFont="1" applyFill="1" applyBorder="1"/>
    <xf numFmtId="0" fontId="29" fillId="2" borderId="19" xfId="0" applyFont="1" applyFill="1" applyBorder="1"/>
    <xf numFmtId="0" fontId="31" fillId="2" borderId="19" xfId="0" applyFont="1" applyFill="1" applyBorder="1" applyAlignment="1">
      <alignment horizontal="center"/>
    </xf>
    <xf numFmtId="2" fontId="29" fillId="2" borderId="19" xfId="0" applyNumberFormat="1" applyFont="1" applyFill="1" applyBorder="1"/>
    <xf numFmtId="0" fontId="36" fillId="2" borderId="13" xfId="0" applyFont="1" applyFill="1" applyBorder="1" applyAlignment="1">
      <alignment horizontal="left"/>
    </xf>
    <xf numFmtId="0" fontId="30" fillId="2" borderId="12" xfId="0" applyFont="1" applyFill="1" applyBorder="1" applyAlignment="1">
      <alignment horizontal="left"/>
    </xf>
    <xf numFmtId="0" fontId="29" fillId="2" borderId="11" xfId="0" applyNumberFormat="1" applyFont="1" applyFill="1" applyBorder="1"/>
    <xf numFmtId="0" fontId="29" fillId="2" borderId="17" xfId="0" applyNumberFormat="1" applyFont="1" applyFill="1" applyBorder="1"/>
    <xf numFmtId="164" fontId="4" fillId="2" borderId="12" xfId="2" applyNumberFormat="1" applyFont="1" applyFill="1" applyBorder="1"/>
    <xf numFmtId="164" fontId="29" fillId="2" borderId="17" xfId="2" applyNumberFormat="1" applyFont="1" applyFill="1" applyBorder="1" applyAlignment="1">
      <alignment horizontal="right"/>
    </xf>
    <xf numFmtId="164" fontId="29" fillId="2" borderId="19" xfId="2" applyNumberFormat="1" applyFont="1" applyFill="1" applyBorder="1"/>
    <xf numFmtId="165" fontId="30" fillId="2" borderId="19" xfId="0" applyNumberFormat="1" applyFont="1" applyFill="1" applyBorder="1" applyAlignment="1">
      <alignment horizontal="right"/>
    </xf>
    <xf numFmtId="0" fontId="17" fillId="5" borderId="8" xfId="0" applyFont="1" applyFill="1" applyBorder="1" applyAlignment="1">
      <alignment horizontal="center"/>
    </xf>
    <xf numFmtId="0" fontId="17" fillId="5" borderId="9" xfId="0" applyFont="1" applyFill="1" applyBorder="1" applyAlignment="1">
      <alignment horizontal="center"/>
    </xf>
    <xf numFmtId="0" fontId="17" fillId="5" borderId="6" xfId="0" applyFont="1" applyFill="1" applyBorder="1" applyAlignment="1">
      <alignment horizontal="center"/>
    </xf>
    <xf numFmtId="0" fontId="17" fillId="5" borderId="10" xfId="0" applyFont="1" applyFill="1" applyBorder="1" applyAlignment="1">
      <alignment horizontal="center"/>
    </xf>
    <xf numFmtId="0" fontId="17" fillId="5" borderId="5" xfId="0" applyFont="1" applyFill="1" applyBorder="1" applyAlignment="1">
      <alignment horizontal="center"/>
    </xf>
    <xf numFmtId="0" fontId="17" fillId="5" borderId="7" xfId="0" applyFont="1" applyFill="1" applyBorder="1" applyAlignment="1">
      <alignment horizontal="center"/>
    </xf>
    <xf numFmtId="0" fontId="25" fillId="5" borderId="2" xfId="1" applyFont="1" applyFill="1" applyBorder="1" applyAlignment="1">
      <alignment horizontal="center"/>
    </xf>
    <xf numFmtId="0" fontId="25" fillId="5" borderId="3" xfId="1" applyFont="1" applyFill="1" applyBorder="1" applyAlignment="1">
      <alignment horizontal="center"/>
    </xf>
    <xf numFmtId="0" fontId="27" fillId="5" borderId="2" xfId="0" applyFont="1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0" fontId="20" fillId="5" borderId="4" xfId="0" applyFont="1" applyFill="1" applyBorder="1" applyAlignment="1">
      <alignment horizontal="center"/>
    </xf>
    <xf numFmtId="0" fontId="20" fillId="5" borderId="3" xfId="0" applyFont="1" applyFill="1" applyBorder="1" applyAlignment="1">
      <alignment horizontal="center"/>
    </xf>
    <xf numFmtId="0" fontId="17" fillId="5" borderId="4" xfId="0" applyFont="1" applyFill="1" applyBorder="1" applyAlignment="1">
      <alignment horizontal="center"/>
    </xf>
    <xf numFmtId="0" fontId="17" fillId="5" borderId="3" xfId="0" applyFont="1" applyFill="1" applyBorder="1" applyAlignment="1">
      <alignment horizontal="center"/>
    </xf>
    <xf numFmtId="0" fontId="20" fillId="5" borderId="5" xfId="0" applyFont="1" applyFill="1" applyBorder="1" applyAlignment="1">
      <alignment horizontal="center"/>
    </xf>
    <xf numFmtId="0" fontId="20" fillId="5" borderId="7" xfId="0" applyFont="1" applyFill="1" applyBorder="1" applyAlignment="1">
      <alignment horizontal="center"/>
    </xf>
    <xf numFmtId="0" fontId="20" fillId="5" borderId="9" xfId="0" applyFont="1" applyFill="1" applyBorder="1" applyAlignment="1">
      <alignment horizontal="center"/>
    </xf>
    <xf numFmtId="0" fontId="20" fillId="5" borderId="6" xfId="0" applyFont="1" applyFill="1" applyBorder="1" applyAlignment="1">
      <alignment horizontal="center"/>
    </xf>
  </cellXfs>
  <cellStyles count="4">
    <cellStyle name="Comma 2" xfId="2"/>
    <cellStyle name="Normal" xfId="0" builtinId="0"/>
    <cellStyle name="Normal 2" xfId="1"/>
    <cellStyle name="Percent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wmf"/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jpeg"/><Relationship Id="rId1" Type="http://schemas.openxmlformats.org/officeDocument/2006/relationships/image" Target="../media/image29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jpeg"/><Relationship Id="rId1" Type="http://schemas.openxmlformats.org/officeDocument/2006/relationships/image" Target="../media/image3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jpeg"/><Relationship Id="rId1" Type="http://schemas.openxmlformats.org/officeDocument/2006/relationships/image" Target="../media/image33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gif"/><Relationship Id="rId1" Type="http://schemas.openxmlformats.org/officeDocument/2006/relationships/image" Target="../media/image35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gi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gif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5" Type="http://schemas.openxmlformats.org/officeDocument/2006/relationships/image" Target="../media/image11.jpeg"/><Relationship Id="rId4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gi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wmf"/><Relationship Id="rId1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9.w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wmf"/><Relationship Id="rId1" Type="http://schemas.openxmlformats.org/officeDocument/2006/relationships/image" Target="../media/image2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27</xdr:row>
      <xdr:rowOff>101347</xdr:rowOff>
    </xdr:from>
    <xdr:to>
      <xdr:col>3</xdr:col>
      <xdr:colOff>2360295</xdr:colOff>
      <xdr:row>34</xdr:row>
      <xdr:rowOff>78105</xdr:rowOff>
    </xdr:to>
    <xdr:pic>
      <xdr:nvPicPr>
        <xdr:cNvPr id="2" name="Picture 1" descr="Rural 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05175" y="6997447"/>
          <a:ext cx="2341245" cy="146265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104775</xdr:colOff>
      <xdr:row>28</xdr:row>
      <xdr:rowOff>66674</xdr:rowOff>
    </xdr:from>
    <xdr:to>
      <xdr:col>1</xdr:col>
      <xdr:colOff>2669475</xdr:colOff>
      <xdr:row>32</xdr:row>
      <xdr:rowOff>31367</xdr:rowOff>
    </xdr:to>
    <xdr:pic>
      <xdr:nvPicPr>
        <xdr:cNvPr id="3" name="Picture 2" descr="Rural 9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275" y="7762874"/>
          <a:ext cx="2564700" cy="80289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27</xdr:row>
      <xdr:rowOff>178411</xdr:rowOff>
    </xdr:from>
    <xdr:to>
      <xdr:col>2</xdr:col>
      <xdr:colOff>1143623</xdr:colOff>
      <xdr:row>37</xdr:row>
      <xdr:rowOff>76655</xdr:rowOff>
    </xdr:to>
    <xdr:pic>
      <xdr:nvPicPr>
        <xdr:cNvPr id="3" name="Picture 2" descr="Rural 3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83986"/>
          <a:ext cx="2467598" cy="180324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4</xdr:col>
      <xdr:colOff>201449</xdr:colOff>
      <xdr:row>26</xdr:row>
      <xdr:rowOff>95250</xdr:rowOff>
    </xdr:from>
    <xdr:to>
      <xdr:col>5</xdr:col>
      <xdr:colOff>1025271</xdr:colOff>
      <xdr:row>38</xdr:row>
      <xdr:rowOff>172212</xdr:rowOff>
    </xdr:to>
    <xdr:pic>
      <xdr:nvPicPr>
        <xdr:cNvPr id="4" name="Picture 3" descr="Rural 17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49474" y="6029325"/>
          <a:ext cx="2119222" cy="236296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352424</xdr:colOff>
      <xdr:row>12</xdr:row>
      <xdr:rowOff>169961</xdr:rowOff>
    </xdr:from>
    <xdr:to>
      <xdr:col>12</xdr:col>
      <xdr:colOff>11810</xdr:colOff>
      <xdr:row>12</xdr:row>
      <xdr:rowOff>174949</xdr:rowOff>
    </xdr:to>
    <xdr:pic>
      <xdr:nvPicPr>
        <xdr:cNvPr id="2" name="Picture 1" descr="school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05699" y="2484536"/>
          <a:ext cx="1457325" cy="1563589"/>
        </a:xfrm>
        <a:prstGeom prst="rect">
          <a:avLst/>
        </a:prstGeom>
      </xdr:spPr>
    </xdr:pic>
    <xdr:clientData/>
  </xdr:twoCellAnchor>
  <xdr:twoCellAnchor editAs="oneCell">
    <xdr:from>
      <xdr:col>4</xdr:col>
      <xdr:colOff>127634</xdr:colOff>
      <xdr:row>26</xdr:row>
      <xdr:rowOff>118111</xdr:rowOff>
    </xdr:from>
    <xdr:to>
      <xdr:col>5</xdr:col>
      <xdr:colOff>924470</xdr:colOff>
      <xdr:row>39</xdr:row>
      <xdr:rowOff>152400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09009" y="6052186"/>
          <a:ext cx="2120811" cy="25107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295275</xdr:colOff>
      <xdr:row>27</xdr:row>
      <xdr:rowOff>180975</xdr:rowOff>
    </xdr:from>
    <xdr:to>
      <xdr:col>2</xdr:col>
      <xdr:colOff>834390</xdr:colOff>
      <xdr:row>37</xdr:row>
      <xdr:rowOff>28575</xdr:rowOff>
    </xdr:to>
    <xdr:pic>
      <xdr:nvPicPr>
        <xdr:cNvPr id="4" name="Picture 3" descr="Rural 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28650" y="6686550"/>
          <a:ext cx="1920240" cy="17526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104774</xdr:colOff>
      <xdr:row>29</xdr:row>
      <xdr:rowOff>63282</xdr:rowOff>
    </xdr:from>
    <xdr:to>
      <xdr:col>4</xdr:col>
      <xdr:colOff>662590</xdr:colOff>
      <xdr:row>39</xdr:row>
      <xdr:rowOff>104775</xdr:rowOff>
    </xdr:to>
    <xdr:pic>
      <xdr:nvPicPr>
        <xdr:cNvPr id="3" name="Picture 2" descr="-school-bus-clipart-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599" y="6149757"/>
          <a:ext cx="2719991" cy="194649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6</xdr:col>
      <xdr:colOff>390525</xdr:colOff>
      <xdr:row>28</xdr:row>
      <xdr:rowOff>70305</xdr:rowOff>
    </xdr:from>
    <xdr:to>
      <xdr:col>9</xdr:col>
      <xdr:colOff>520700</xdr:colOff>
      <xdr:row>41</xdr:row>
      <xdr:rowOff>187324</xdr:rowOff>
    </xdr:to>
    <xdr:pic>
      <xdr:nvPicPr>
        <xdr:cNvPr id="4" name="Picture 3" descr="Rural 18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76650" y="5585280"/>
          <a:ext cx="2311400" cy="259351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441744</xdr:colOff>
      <xdr:row>26</xdr:row>
      <xdr:rowOff>108584</xdr:rowOff>
    </xdr:from>
    <xdr:to>
      <xdr:col>11</xdr:col>
      <xdr:colOff>291056</xdr:colOff>
      <xdr:row>38</xdr:row>
      <xdr:rowOff>133349</xdr:rowOff>
    </xdr:to>
    <xdr:pic>
      <xdr:nvPicPr>
        <xdr:cNvPr id="3" name="Picture 2" descr="rural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37544" y="4432934"/>
          <a:ext cx="3202112" cy="225361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371475</xdr:colOff>
      <xdr:row>28</xdr:row>
      <xdr:rowOff>64134</xdr:rowOff>
    </xdr:from>
    <xdr:to>
      <xdr:col>5</xdr:col>
      <xdr:colOff>247649</xdr:colOff>
      <xdr:row>36</xdr:row>
      <xdr:rowOff>38099</xdr:rowOff>
    </xdr:to>
    <xdr:pic>
      <xdr:nvPicPr>
        <xdr:cNvPr id="4" name="Picture 3" descr="Rural 6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0" y="5036184"/>
          <a:ext cx="3209924" cy="149796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838200</xdr:colOff>
      <xdr:row>27</xdr:row>
      <xdr:rowOff>173736</xdr:rowOff>
    </xdr:from>
    <xdr:to>
      <xdr:col>4</xdr:col>
      <xdr:colOff>390525</xdr:colOff>
      <xdr:row>37</xdr:row>
      <xdr:rowOff>95250</xdr:rowOff>
    </xdr:to>
    <xdr:pic>
      <xdr:nvPicPr>
        <xdr:cNvPr id="5" name="Picture 4" descr="Rural 1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4755261"/>
          <a:ext cx="2590800" cy="182651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7</xdr:col>
      <xdr:colOff>857249</xdr:colOff>
      <xdr:row>26</xdr:row>
      <xdr:rowOff>148862</xdr:rowOff>
    </xdr:from>
    <xdr:to>
      <xdr:col>11</xdr:col>
      <xdr:colOff>387349</xdr:colOff>
      <xdr:row>39</xdr:row>
      <xdr:rowOff>104775</xdr:rowOff>
    </xdr:to>
    <xdr:pic>
      <xdr:nvPicPr>
        <xdr:cNvPr id="6" name="Picture 5" descr="Rural 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314949" y="4244612"/>
          <a:ext cx="2549525" cy="240383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177081</xdr:colOff>
      <xdr:row>27</xdr:row>
      <xdr:rowOff>95250</xdr:rowOff>
    </xdr:from>
    <xdr:to>
      <xdr:col>9</xdr:col>
      <xdr:colOff>629749</xdr:colOff>
      <xdr:row>36</xdr:row>
      <xdr:rowOff>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6531" y="6934200"/>
          <a:ext cx="2614843" cy="16192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238125</xdr:colOff>
      <xdr:row>25</xdr:row>
      <xdr:rowOff>171450</xdr:rowOff>
    </xdr:from>
    <xdr:to>
      <xdr:col>4</xdr:col>
      <xdr:colOff>342900</xdr:colOff>
      <xdr:row>36</xdr:row>
      <xdr:rowOff>76200</xdr:rowOff>
    </xdr:to>
    <xdr:pic>
      <xdr:nvPicPr>
        <xdr:cNvPr id="3" name="Picture 2" descr="Rural 10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7010400"/>
          <a:ext cx="2295525" cy="200025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228600</xdr:colOff>
      <xdr:row>26</xdr:row>
      <xdr:rowOff>76200</xdr:rowOff>
    </xdr:from>
    <xdr:to>
      <xdr:col>6</xdr:col>
      <xdr:colOff>504825</xdr:colOff>
      <xdr:row>35</xdr:row>
      <xdr:rowOff>78105</xdr:rowOff>
    </xdr:to>
    <xdr:pic>
      <xdr:nvPicPr>
        <xdr:cNvPr id="6" name="Picture 5" descr="Rural 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14725" y="6677025"/>
          <a:ext cx="2143125" cy="193548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2</xdr:col>
      <xdr:colOff>326115</xdr:colOff>
      <xdr:row>25</xdr:row>
      <xdr:rowOff>171450</xdr:rowOff>
    </xdr:from>
    <xdr:to>
      <xdr:col>3</xdr:col>
      <xdr:colOff>488950</xdr:colOff>
      <xdr:row>35</xdr:row>
      <xdr:rowOff>22224</xdr:rowOff>
    </xdr:to>
    <xdr:pic>
      <xdr:nvPicPr>
        <xdr:cNvPr id="3" name="Picture 2" descr="student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5190" y="7038975"/>
          <a:ext cx="1924960" cy="205104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595550</xdr:colOff>
      <xdr:row>27</xdr:row>
      <xdr:rowOff>90596</xdr:rowOff>
    </xdr:from>
    <xdr:to>
      <xdr:col>2</xdr:col>
      <xdr:colOff>752475</xdr:colOff>
      <xdr:row>36</xdr:row>
      <xdr:rowOff>123825</xdr:rowOff>
    </xdr:to>
    <xdr:pic>
      <xdr:nvPicPr>
        <xdr:cNvPr id="3" name="Picture 2" descr="Mickey_Minnie_Mouse_back_to_school_Disney-1md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7475" y="6719996"/>
          <a:ext cx="1699975" cy="1795354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25</xdr:row>
      <xdr:rowOff>123825</xdr:rowOff>
    </xdr:from>
    <xdr:to>
      <xdr:col>5</xdr:col>
      <xdr:colOff>1009650</xdr:colOff>
      <xdr:row>40</xdr:row>
      <xdr:rowOff>161925</xdr:rowOff>
    </xdr:to>
    <xdr:pic>
      <xdr:nvPicPr>
        <xdr:cNvPr id="4" name="Picture 3" descr="Rural 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62350" y="5800725"/>
          <a:ext cx="2247900" cy="30384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485775</xdr:colOff>
      <xdr:row>24</xdr:row>
      <xdr:rowOff>114300</xdr:rowOff>
    </xdr:from>
    <xdr:to>
      <xdr:col>7</xdr:col>
      <xdr:colOff>827431</xdr:colOff>
      <xdr:row>24</xdr:row>
      <xdr:rowOff>116687</xdr:rowOff>
    </xdr:to>
    <xdr:pic>
      <xdr:nvPicPr>
        <xdr:cNvPr id="2" name="Picture 1" descr="img-thing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29050" y="7267575"/>
          <a:ext cx="1599718" cy="1599718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13</xdr:row>
      <xdr:rowOff>47625</xdr:rowOff>
    </xdr:from>
    <xdr:to>
      <xdr:col>14</xdr:col>
      <xdr:colOff>48768</xdr:colOff>
      <xdr:row>13</xdr:row>
      <xdr:rowOff>49516</xdr:rowOff>
    </xdr:to>
    <xdr:pic>
      <xdr:nvPicPr>
        <xdr:cNvPr id="3" name="Picture 2" descr="Rural 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72375" y="3133725"/>
          <a:ext cx="1805178" cy="82754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11</xdr:col>
      <xdr:colOff>152400</xdr:colOff>
      <xdr:row>22</xdr:row>
      <xdr:rowOff>154162</xdr:rowOff>
    </xdr:from>
    <xdr:to>
      <xdr:col>13</xdr:col>
      <xdr:colOff>578357</xdr:colOff>
      <xdr:row>22</xdr:row>
      <xdr:rowOff>158210</xdr:rowOff>
    </xdr:to>
    <xdr:pic>
      <xdr:nvPicPr>
        <xdr:cNvPr id="4" name="Picture 3" descr="school-clipart25.g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67625" y="5383387"/>
          <a:ext cx="1602485" cy="125553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247650</xdr:colOff>
      <xdr:row>24</xdr:row>
      <xdr:rowOff>234723</xdr:rowOff>
    </xdr:from>
    <xdr:to>
      <xdr:col>7</xdr:col>
      <xdr:colOff>827337</xdr:colOff>
      <xdr:row>40</xdr:row>
      <xdr:rowOff>101500</xdr:rowOff>
    </xdr:to>
    <xdr:pic>
      <xdr:nvPicPr>
        <xdr:cNvPr id="5" name="Picture 4" descr="Rural 13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81400" y="5721123"/>
          <a:ext cx="2265612" cy="301002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123825</xdr:colOff>
      <xdr:row>26</xdr:row>
      <xdr:rowOff>130537</xdr:rowOff>
    </xdr:from>
    <xdr:to>
      <xdr:col>3</xdr:col>
      <xdr:colOff>977899</xdr:colOff>
      <xdr:row>37</xdr:row>
      <xdr:rowOff>168274</xdr:rowOff>
    </xdr:to>
    <xdr:pic>
      <xdr:nvPicPr>
        <xdr:cNvPr id="6" name="Picture 5" descr="Rural 1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0525" y="6502762"/>
          <a:ext cx="2501899" cy="217133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246958</xdr:colOff>
      <xdr:row>29</xdr:row>
      <xdr:rowOff>125982</xdr:rowOff>
    </xdr:from>
    <xdr:to>
      <xdr:col>5</xdr:col>
      <xdr:colOff>942975</xdr:colOff>
      <xdr:row>40</xdr:row>
      <xdr:rowOff>62866</xdr:rowOff>
    </xdr:to>
    <xdr:pic>
      <xdr:nvPicPr>
        <xdr:cNvPr id="4" name="Picture 3" descr="Rural 2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8808" y="6260082"/>
          <a:ext cx="2029517" cy="207048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265955</xdr:colOff>
      <xdr:row>29</xdr:row>
      <xdr:rowOff>152400</xdr:rowOff>
    </xdr:from>
    <xdr:to>
      <xdr:col>2</xdr:col>
      <xdr:colOff>776505</xdr:colOff>
      <xdr:row>39</xdr:row>
      <xdr:rowOff>96309</xdr:rowOff>
    </xdr:to>
    <xdr:pic>
      <xdr:nvPicPr>
        <xdr:cNvPr id="3" name="Picture 2" descr="School_clipart-3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9330" y="6848475"/>
          <a:ext cx="1891675" cy="18870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345691</xdr:colOff>
      <xdr:row>27</xdr:row>
      <xdr:rowOff>67956</xdr:rowOff>
    </xdr:from>
    <xdr:to>
      <xdr:col>2</xdr:col>
      <xdr:colOff>800100</xdr:colOff>
      <xdr:row>38</xdr:row>
      <xdr:rowOff>142875</xdr:rowOff>
    </xdr:to>
    <xdr:pic>
      <xdr:nvPicPr>
        <xdr:cNvPr id="4" name="Picture 3" descr="schoolgir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1" y="6373506"/>
          <a:ext cx="1930784" cy="2427594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457201</xdr:colOff>
      <xdr:row>26</xdr:row>
      <xdr:rowOff>101578</xdr:rowOff>
    </xdr:from>
    <xdr:to>
      <xdr:col>5</xdr:col>
      <xdr:colOff>809625</xdr:colOff>
      <xdr:row>41</xdr:row>
      <xdr:rowOff>10801</xdr:rowOff>
    </xdr:to>
    <xdr:pic>
      <xdr:nvPicPr>
        <xdr:cNvPr id="5" name="Picture 4" descr="Rural 1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81426" y="5740378"/>
          <a:ext cx="1819274" cy="305247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857250</xdr:colOff>
      <xdr:row>23</xdr:row>
      <xdr:rowOff>141903</xdr:rowOff>
    </xdr:from>
    <xdr:to>
      <xdr:col>11</xdr:col>
      <xdr:colOff>286364</xdr:colOff>
      <xdr:row>23</xdr:row>
      <xdr:rowOff>145293</xdr:rowOff>
    </xdr:to>
    <xdr:pic>
      <xdr:nvPicPr>
        <xdr:cNvPr id="2" name="Picture 1" descr="school1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76850" y="5875953"/>
          <a:ext cx="2218796" cy="712128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26</xdr:row>
      <xdr:rowOff>9523</xdr:rowOff>
    </xdr:from>
    <xdr:to>
      <xdr:col>11</xdr:col>
      <xdr:colOff>20574</xdr:colOff>
      <xdr:row>35</xdr:row>
      <xdr:rowOff>47625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43475" y="4933948"/>
          <a:ext cx="3068574" cy="17526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592912</xdr:colOff>
      <xdr:row>26</xdr:row>
      <xdr:rowOff>123825</xdr:rowOff>
    </xdr:from>
    <xdr:to>
      <xdr:col>4</xdr:col>
      <xdr:colOff>671782</xdr:colOff>
      <xdr:row>34</xdr:row>
      <xdr:rowOff>161081</xdr:rowOff>
    </xdr:to>
    <xdr:pic>
      <xdr:nvPicPr>
        <xdr:cNvPr id="4" name="Picture 3" descr="Rural 16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5312" y="5400675"/>
          <a:ext cx="2755395" cy="156125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</xdr:colOff>
      <xdr:row>27</xdr:row>
      <xdr:rowOff>47625</xdr:rowOff>
    </xdr:from>
    <xdr:to>
      <xdr:col>5</xdr:col>
      <xdr:colOff>1213905</xdr:colOff>
      <xdr:row>34</xdr:row>
      <xdr:rowOff>190500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52800" y="6210300"/>
          <a:ext cx="2452155" cy="1476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133350</xdr:colOff>
      <xdr:row>28</xdr:row>
      <xdr:rowOff>63499</xdr:rowOff>
    </xdr:from>
    <xdr:to>
      <xdr:col>2</xdr:col>
      <xdr:colOff>1028699</xdr:colOff>
      <xdr:row>33</xdr:row>
      <xdr:rowOff>133349</xdr:rowOff>
    </xdr:to>
    <xdr:pic>
      <xdr:nvPicPr>
        <xdr:cNvPr id="3" name="Picture 2" descr="Rural 6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0" y="6797674"/>
          <a:ext cx="2190749" cy="102235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352425</xdr:colOff>
      <xdr:row>23</xdr:row>
      <xdr:rowOff>170615</xdr:rowOff>
    </xdr:from>
    <xdr:to>
      <xdr:col>5</xdr:col>
      <xdr:colOff>826006</xdr:colOff>
      <xdr:row>23</xdr:row>
      <xdr:rowOff>175115</xdr:rowOff>
    </xdr:to>
    <xdr:pic>
      <xdr:nvPicPr>
        <xdr:cNvPr id="2" name="Picture 1" descr="school8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71875" y="6866690"/>
          <a:ext cx="1781173" cy="1772484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25</xdr:row>
      <xdr:rowOff>209550</xdr:rowOff>
    </xdr:from>
    <xdr:to>
      <xdr:col>5</xdr:col>
      <xdr:colOff>766501</xdr:colOff>
      <xdr:row>39</xdr:row>
      <xdr:rowOff>19050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33800" y="5934075"/>
          <a:ext cx="1833301" cy="2571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28</xdr:row>
      <xdr:rowOff>89725</xdr:rowOff>
    </xdr:from>
    <xdr:to>
      <xdr:col>2</xdr:col>
      <xdr:colOff>1095375</xdr:colOff>
      <xdr:row>35</xdr:row>
      <xdr:rowOff>27813</xdr:rowOff>
    </xdr:to>
    <xdr:pic>
      <xdr:nvPicPr>
        <xdr:cNvPr id="4" name="Picture 3" descr="Rural 8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0050" y="6862000"/>
          <a:ext cx="2476500" cy="13001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7" tint="-0.499984740745262"/>
  </sheetPr>
  <dimension ref="A1:E52"/>
  <sheetViews>
    <sheetView topLeftCell="A7" zoomScaleNormal="100" workbookViewId="0">
      <selection activeCell="J25" sqref="J25"/>
    </sheetView>
  </sheetViews>
  <sheetFormatPr defaultRowHeight="15"/>
  <cols>
    <col min="1" max="1" width="2.85546875" customWidth="1"/>
    <col min="2" max="2" width="42.7109375" customWidth="1"/>
    <col min="3" max="3" width="3.7109375" customWidth="1"/>
    <col min="4" max="4" width="40.140625" customWidth="1"/>
    <col min="5" max="5" width="2.5703125" customWidth="1"/>
  </cols>
  <sheetData>
    <row r="1" spans="1:5" ht="15.75" thickBot="1">
      <c r="A1" s="7"/>
      <c r="B1" s="7"/>
      <c r="C1" s="7"/>
      <c r="D1" s="7"/>
      <c r="E1" s="7"/>
    </row>
    <row r="2" spans="1:5" ht="23.25">
      <c r="A2" s="7"/>
      <c r="B2" s="235" t="s">
        <v>58</v>
      </c>
      <c r="C2" s="236"/>
      <c r="D2" s="237"/>
      <c r="E2" s="7"/>
    </row>
    <row r="3" spans="1:5" ht="24" thickBot="1">
      <c r="A3" s="7"/>
      <c r="B3" s="238" t="s">
        <v>114</v>
      </c>
      <c r="C3" s="239"/>
      <c r="D3" s="240"/>
      <c r="E3" s="7"/>
    </row>
    <row r="4" spans="1:5" ht="15.75" thickBot="1">
      <c r="A4" s="7"/>
      <c r="B4" s="7"/>
      <c r="C4" s="7"/>
      <c r="D4" s="7"/>
      <c r="E4" s="7"/>
    </row>
    <row r="5" spans="1:5" s="1" customFormat="1" ht="21.75" thickBot="1">
      <c r="A5" s="8"/>
      <c r="B5" s="6" t="s">
        <v>0</v>
      </c>
      <c r="C5" s="7"/>
      <c r="D5" s="6" t="s">
        <v>12</v>
      </c>
      <c r="E5" s="8"/>
    </row>
    <row r="6" spans="1:5" s="103" customFormat="1" ht="21">
      <c r="A6" s="102"/>
      <c r="B6" s="171" t="s">
        <v>153</v>
      </c>
      <c r="C6" s="102"/>
      <c r="D6" s="171" t="s">
        <v>71</v>
      </c>
      <c r="E6" s="102"/>
    </row>
    <row r="7" spans="1:5" s="103" customFormat="1" ht="21">
      <c r="A7" s="102"/>
      <c r="B7" s="172" t="s">
        <v>82</v>
      </c>
      <c r="C7" s="102"/>
      <c r="D7" s="114" t="s">
        <v>80</v>
      </c>
      <c r="E7" s="102"/>
    </row>
    <row r="8" spans="1:5" s="103" customFormat="1" ht="21">
      <c r="A8" s="102"/>
      <c r="B8" s="114" t="s">
        <v>64</v>
      </c>
      <c r="C8" s="102"/>
      <c r="D8" s="114" t="s">
        <v>84</v>
      </c>
      <c r="E8" s="102"/>
    </row>
    <row r="9" spans="1:5" s="103" customFormat="1" ht="21">
      <c r="A9" s="102"/>
      <c r="B9" s="114" t="s">
        <v>154</v>
      </c>
      <c r="C9" s="102"/>
      <c r="D9" s="114" t="s">
        <v>72</v>
      </c>
      <c r="E9" s="102"/>
    </row>
    <row r="10" spans="1:5" s="103" customFormat="1" ht="21">
      <c r="A10" s="102"/>
      <c r="B10" s="114" t="s">
        <v>101</v>
      </c>
      <c r="C10" s="102"/>
      <c r="D10" s="114" t="s">
        <v>144</v>
      </c>
      <c r="E10" s="102"/>
    </row>
    <row r="11" spans="1:5" s="103" customFormat="1" ht="21">
      <c r="A11" s="102"/>
      <c r="B11" s="114" t="s">
        <v>155</v>
      </c>
      <c r="C11" s="102"/>
      <c r="D11" s="114" t="s">
        <v>145</v>
      </c>
      <c r="E11" s="102"/>
    </row>
    <row r="12" spans="1:5" s="103" customFormat="1" ht="21">
      <c r="A12" s="102"/>
      <c r="B12" s="114" t="s">
        <v>156</v>
      </c>
      <c r="C12" s="102"/>
      <c r="D12" s="114" t="s">
        <v>73</v>
      </c>
      <c r="E12" s="102"/>
    </row>
    <row r="13" spans="1:5" s="103" customFormat="1" ht="21">
      <c r="A13" s="102"/>
      <c r="B13" s="114" t="s">
        <v>65</v>
      </c>
      <c r="C13" s="102"/>
      <c r="D13" s="114" t="s">
        <v>74</v>
      </c>
      <c r="E13" s="102"/>
    </row>
    <row r="14" spans="1:5" s="103" customFormat="1" ht="21">
      <c r="A14" s="102"/>
      <c r="B14" s="114" t="s">
        <v>157</v>
      </c>
      <c r="C14" s="102"/>
      <c r="D14" s="114" t="s">
        <v>75</v>
      </c>
      <c r="E14" s="102"/>
    </row>
    <row r="15" spans="1:5" s="103" customFormat="1" ht="21">
      <c r="A15" s="102"/>
      <c r="B15" s="114" t="s">
        <v>158</v>
      </c>
      <c r="C15" s="102"/>
      <c r="D15" s="114" t="s">
        <v>146</v>
      </c>
      <c r="E15" s="102"/>
    </row>
    <row r="16" spans="1:5" s="103" customFormat="1" ht="21">
      <c r="A16" s="102"/>
      <c r="B16" s="114" t="s">
        <v>66</v>
      </c>
      <c r="C16" s="102"/>
      <c r="D16" s="114" t="s">
        <v>76</v>
      </c>
      <c r="E16" s="102"/>
    </row>
    <row r="17" spans="1:5" s="103" customFormat="1" ht="21">
      <c r="A17" s="102"/>
      <c r="B17" s="114" t="s">
        <v>159</v>
      </c>
      <c r="C17" s="102"/>
      <c r="D17" s="114" t="s">
        <v>147</v>
      </c>
      <c r="E17" s="102"/>
    </row>
    <row r="18" spans="1:5" s="103" customFormat="1" ht="21">
      <c r="A18" s="102"/>
      <c r="B18" s="114" t="s">
        <v>160</v>
      </c>
      <c r="C18" s="102"/>
      <c r="D18" s="114" t="s">
        <v>148</v>
      </c>
      <c r="E18" s="102"/>
    </row>
    <row r="19" spans="1:5" s="103" customFormat="1" ht="21">
      <c r="A19" s="102"/>
      <c r="B19" s="114" t="s">
        <v>67</v>
      </c>
      <c r="C19" s="102"/>
      <c r="D19" s="114" t="s">
        <v>77</v>
      </c>
      <c r="E19" s="102"/>
    </row>
    <row r="20" spans="1:5" s="103" customFormat="1" ht="21">
      <c r="A20" s="102"/>
      <c r="B20" s="114" t="s">
        <v>161</v>
      </c>
      <c r="C20" s="102"/>
      <c r="D20" s="114" t="s">
        <v>149</v>
      </c>
      <c r="E20" s="102"/>
    </row>
    <row r="21" spans="1:5" s="103" customFormat="1" ht="21">
      <c r="A21" s="102"/>
      <c r="B21" s="114" t="s">
        <v>68</v>
      </c>
      <c r="C21" s="102"/>
      <c r="D21" s="114" t="s">
        <v>150</v>
      </c>
      <c r="E21" s="102"/>
    </row>
    <row r="22" spans="1:5" s="103" customFormat="1" ht="21">
      <c r="A22" s="102"/>
      <c r="B22" s="114" t="s">
        <v>69</v>
      </c>
      <c r="C22" s="102"/>
      <c r="D22" s="114" t="s">
        <v>151</v>
      </c>
      <c r="E22" s="102"/>
    </row>
    <row r="23" spans="1:5" s="103" customFormat="1" ht="21">
      <c r="A23" s="102"/>
      <c r="B23" s="114" t="s">
        <v>162</v>
      </c>
      <c r="C23" s="102"/>
      <c r="D23" s="114" t="s">
        <v>106</v>
      </c>
      <c r="E23" s="102"/>
    </row>
    <row r="24" spans="1:5" s="103" customFormat="1" ht="21">
      <c r="A24" s="102"/>
      <c r="B24" s="114" t="s">
        <v>163</v>
      </c>
      <c r="C24" s="102"/>
      <c r="D24" s="114" t="s">
        <v>152</v>
      </c>
      <c r="E24" s="102"/>
    </row>
    <row r="25" spans="1:5" s="103" customFormat="1" ht="21.75" thickBot="1">
      <c r="A25" s="102"/>
      <c r="B25" s="153" t="s">
        <v>70</v>
      </c>
      <c r="C25" s="102"/>
      <c r="D25" s="102"/>
      <c r="E25" s="102"/>
    </row>
    <row r="26" spans="1:5" s="103" customFormat="1" ht="21">
      <c r="A26" s="102"/>
      <c r="B26" s="7"/>
      <c r="C26" s="102"/>
      <c r="D26" s="102"/>
      <c r="E26" s="102"/>
    </row>
    <row r="27" spans="1:5" s="103" customFormat="1" ht="21">
      <c r="A27" s="102"/>
      <c r="B27" s="7"/>
      <c r="C27" s="102"/>
      <c r="D27" s="102"/>
      <c r="E27" s="102"/>
    </row>
    <row r="28" spans="1:5" s="103" customFormat="1" ht="21">
      <c r="A28" s="102"/>
      <c r="B28" s="7"/>
      <c r="C28" s="102"/>
      <c r="D28" s="7"/>
      <c r="E28" s="102"/>
    </row>
    <row r="29" spans="1:5" s="103" customFormat="1" ht="21">
      <c r="A29" s="102"/>
      <c r="B29" s="7"/>
      <c r="C29" s="102"/>
      <c r="D29" s="7"/>
      <c r="E29" s="102"/>
    </row>
    <row r="30" spans="1:5" s="1" customFormat="1">
      <c r="A30" s="8"/>
      <c r="B30" s="7"/>
      <c r="C30" s="7"/>
      <c r="D30" s="7"/>
      <c r="E30" s="8"/>
    </row>
    <row r="31" spans="1:5" s="1" customFormat="1">
      <c r="A31" s="8"/>
      <c r="B31" s="7"/>
      <c r="C31" s="7"/>
      <c r="D31" s="7"/>
      <c r="E31" s="8"/>
    </row>
    <row r="32" spans="1:5" s="1" customFormat="1">
      <c r="A32" s="8"/>
      <c r="B32" s="7"/>
      <c r="C32" s="7"/>
      <c r="D32" s="7"/>
      <c r="E32" s="8"/>
    </row>
    <row r="33" spans="1:5" s="1" customFormat="1">
      <c r="A33" s="8"/>
      <c r="B33" s="7"/>
      <c r="C33" s="7"/>
      <c r="D33" s="7"/>
      <c r="E33" s="8"/>
    </row>
    <row r="34" spans="1:5" s="1" customFormat="1">
      <c r="A34" s="8"/>
      <c r="B34" s="7"/>
      <c r="C34" s="7"/>
      <c r="D34" s="7"/>
      <c r="E34" s="8"/>
    </row>
    <row r="35" spans="1:5" s="1" customFormat="1">
      <c r="A35" s="8"/>
      <c r="B35" s="7"/>
      <c r="C35" s="7"/>
      <c r="D35" s="7"/>
      <c r="E35" s="8"/>
    </row>
    <row r="36" spans="1:5" s="1" customFormat="1">
      <c r="A36" s="8"/>
      <c r="B36" s="7"/>
      <c r="C36" s="7"/>
      <c r="D36" s="7"/>
      <c r="E36" s="8"/>
    </row>
    <row r="37" spans="1:5" s="1" customFormat="1">
      <c r="A37" s="8"/>
      <c r="B37" s="7"/>
      <c r="C37" s="7"/>
      <c r="D37" s="7"/>
      <c r="E37" s="8"/>
    </row>
    <row r="38" spans="1:5" s="1" customFormat="1">
      <c r="A38" s="8"/>
      <c r="B38" s="7"/>
      <c r="C38" s="7"/>
      <c r="D38" s="7"/>
      <c r="E38" s="8"/>
    </row>
    <row r="39" spans="1:5" s="1" customFormat="1">
      <c r="A39" s="83"/>
      <c r="B39" s="79"/>
      <c r="C39" s="79"/>
      <c r="D39" s="79"/>
      <c r="E39" s="83"/>
    </row>
    <row r="40" spans="1:5" s="1" customFormat="1">
      <c r="A40" s="83"/>
      <c r="B40" s="79"/>
      <c r="C40" s="79"/>
      <c r="D40" s="79"/>
      <c r="E40" s="83"/>
    </row>
    <row r="41" spans="1:5">
      <c r="A41" s="79"/>
      <c r="B41" s="79"/>
      <c r="C41" s="79"/>
      <c r="D41" s="79"/>
    </row>
    <row r="42" spans="1:5">
      <c r="A42" s="79"/>
      <c r="B42" s="79"/>
      <c r="C42" s="79"/>
      <c r="D42" s="79"/>
    </row>
    <row r="43" spans="1:5">
      <c r="A43" s="79"/>
      <c r="B43" s="79"/>
      <c r="C43" s="79"/>
      <c r="D43" s="79"/>
    </row>
    <row r="44" spans="1:5">
      <c r="A44" s="79"/>
      <c r="B44" s="79"/>
      <c r="C44" s="79"/>
      <c r="D44" s="79"/>
    </row>
    <row r="45" spans="1:5">
      <c r="A45" s="79"/>
      <c r="B45" s="79"/>
      <c r="C45" s="79"/>
      <c r="D45" s="79"/>
    </row>
    <row r="46" spans="1:5">
      <c r="A46" s="79"/>
      <c r="B46" s="79"/>
      <c r="C46" s="79"/>
      <c r="D46" s="79"/>
    </row>
    <row r="47" spans="1:5">
      <c r="A47" s="79"/>
      <c r="B47" s="79"/>
      <c r="C47" s="79"/>
      <c r="D47" s="79"/>
    </row>
    <row r="48" spans="1:5">
      <c r="A48" s="79"/>
      <c r="B48" s="79"/>
      <c r="C48" s="79"/>
      <c r="D48" s="79"/>
    </row>
    <row r="49" spans="1:4">
      <c r="A49" s="79"/>
      <c r="B49" s="79"/>
      <c r="C49" s="79"/>
      <c r="D49" s="79"/>
    </row>
    <row r="50" spans="1:4">
      <c r="A50" s="79"/>
      <c r="B50" s="79"/>
      <c r="C50" s="79"/>
      <c r="D50" s="79"/>
    </row>
    <row r="51" spans="1:4">
      <c r="A51" s="79"/>
      <c r="B51" s="79"/>
      <c r="C51" s="79"/>
      <c r="D51" s="79"/>
    </row>
    <row r="52" spans="1:4">
      <c r="A52" s="79"/>
      <c r="B52" s="79"/>
      <c r="C52" s="79"/>
      <c r="D52" s="79"/>
    </row>
  </sheetData>
  <sortState ref="D7:D23">
    <sortCondition ref="D7:D23"/>
  </sortState>
  <mergeCells count="2">
    <mergeCell ref="B2:D2"/>
    <mergeCell ref="B3:D3"/>
  </mergeCells>
  <pageMargins left="0.95" right="0.31" top="0.5" bottom="0.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499984740745262"/>
  </sheetPr>
  <dimension ref="A1:K49"/>
  <sheetViews>
    <sheetView workbookViewId="0">
      <selection activeCell="N27" sqref="N27"/>
    </sheetView>
  </sheetViews>
  <sheetFormatPr defaultRowHeight="15"/>
  <cols>
    <col min="1" max="1" width="4.42578125" customWidth="1"/>
    <col min="2" max="2" width="20.28515625" customWidth="1"/>
    <col min="3" max="3" width="18" customWidth="1"/>
    <col min="4" max="4" width="6" customWidth="1"/>
    <col min="5" max="5" width="19.42578125" customWidth="1"/>
    <col min="6" max="6" width="17.7109375" customWidth="1"/>
    <col min="7" max="7" width="4.7109375" customWidth="1"/>
  </cols>
  <sheetData>
    <row r="1" spans="1:11" ht="15.75" thickBot="1">
      <c r="A1" s="7"/>
      <c r="B1" s="7"/>
      <c r="C1" s="7"/>
      <c r="D1" s="7"/>
      <c r="E1" s="7"/>
      <c r="F1" s="7"/>
      <c r="G1" s="7"/>
    </row>
    <row r="2" spans="1:11" s="3" customFormat="1" ht="24" thickBot="1">
      <c r="A2" s="24"/>
      <c r="B2" s="246" t="s">
        <v>123</v>
      </c>
      <c r="C2" s="247"/>
      <c r="D2" s="247"/>
      <c r="E2" s="247"/>
      <c r="F2" s="248"/>
      <c r="G2" s="24"/>
    </row>
    <row r="3" spans="1:11" ht="15.75" thickBot="1">
      <c r="A3" s="7"/>
      <c r="B3" s="7"/>
      <c r="C3" s="7"/>
      <c r="D3" s="7"/>
      <c r="E3" s="7"/>
      <c r="F3" s="7"/>
      <c r="G3" s="7"/>
    </row>
    <row r="4" spans="1:11" ht="16.5" thickBot="1">
      <c r="A4" s="7"/>
      <c r="B4" s="11" t="s">
        <v>0</v>
      </c>
      <c r="C4" s="18" t="s">
        <v>21</v>
      </c>
      <c r="D4" s="35"/>
      <c r="E4" s="11" t="s">
        <v>12</v>
      </c>
      <c r="F4" s="18" t="s">
        <v>21</v>
      </c>
      <c r="G4" s="7"/>
    </row>
    <row r="5" spans="1:11" ht="18.75">
      <c r="A5" s="7"/>
      <c r="B5" s="42" t="s">
        <v>88</v>
      </c>
      <c r="C5" s="45">
        <v>690806.32</v>
      </c>
      <c r="D5" s="21"/>
      <c r="E5" s="159" t="s">
        <v>2</v>
      </c>
      <c r="F5" s="161">
        <v>562815.93000000005</v>
      </c>
      <c r="G5" s="7"/>
    </row>
    <row r="6" spans="1:11" ht="18.75">
      <c r="A6" s="7"/>
      <c r="B6" s="42" t="s">
        <v>105</v>
      </c>
      <c r="C6" s="45">
        <v>295720.84999999998</v>
      </c>
      <c r="D6" s="21"/>
      <c r="E6" s="219" t="s">
        <v>135</v>
      </c>
      <c r="F6" s="220">
        <v>541444.68999999994</v>
      </c>
      <c r="G6" s="7"/>
    </row>
    <row r="7" spans="1:11" ht="18.75">
      <c r="A7" s="7"/>
      <c r="B7" s="42" t="s">
        <v>107</v>
      </c>
      <c r="C7" s="45">
        <v>281538.43</v>
      </c>
      <c r="D7" s="21"/>
      <c r="E7" s="41" t="s">
        <v>95</v>
      </c>
      <c r="F7" s="48">
        <v>494966.33</v>
      </c>
      <c r="G7" s="7"/>
    </row>
    <row r="8" spans="1:11" ht="18.75">
      <c r="A8" s="7"/>
      <c r="B8" s="42" t="s">
        <v>3</v>
      </c>
      <c r="C8" s="45">
        <v>224663.46</v>
      </c>
      <c r="D8" s="21"/>
      <c r="E8" s="219" t="s">
        <v>60</v>
      </c>
      <c r="F8" s="220">
        <v>465347.5</v>
      </c>
      <c r="G8" s="7"/>
    </row>
    <row r="9" spans="1:11" ht="18.75">
      <c r="A9" s="7"/>
      <c r="B9" s="42" t="s">
        <v>83</v>
      </c>
      <c r="C9" s="45">
        <v>209072.69</v>
      </c>
      <c r="D9" s="21"/>
      <c r="E9" s="41" t="s">
        <v>11</v>
      </c>
      <c r="F9" s="48">
        <v>412695.45</v>
      </c>
      <c r="G9" s="7"/>
    </row>
    <row r="10" spans="1:11" ht="18.75">
      <c r="A10" s="7"/>
      <c r="B10" s="42" t="s">
        <v>110</v>
      </c>
      <c r="C10" s="45">
        <v>198894.69</v>
      </c>
      <c r="D10" s="21"/>
      <c r="E10" s="41" t="s">
        <v>9</v>
      </c>
      <c r="F10" s="48">
        <v>389621.54</v>
      </c>
      <c r="G10" s="7"/>
    </row>
    <row r="11" spans="1:11" ht="18.75">
      <c r="A11" s="7"/>
      <c r="B11" s="42" t="s">
        <v>37</v>
      </c>
      <c r="C11" s="45">
        <v>183655.13</v>
      </c>
      <c r="D11" s="21"/>
      <c r="E11" s="41" t="s">
        <v>139</v>
      </c>
      <c r="F11" s="48">
        <v>385449.97</v>
      </c>
      <c r="G11" s="7"/>
    </row>
    <row r="12" spans="1:11" ht="18.75">
      <c r="A12" s="7"/>
      <c r="B12" s="42" t="s">
        <v>43</v>
      </c>
      <c r="C12" s="45">
        <v>169749.76000000001</v>
      </c>
      <c r="D12" s="21"/>
      <c r="E12" s="225" t="s">
        <v>59</v>
      </c>
      <c r="F12" s="46">
        <v>376430.39</v>
      </c>
      <c r="G12" s="7"/>
      <c r="K12" s="78"/>
    </row>
    <row r="13" spans="1:11" ht="18.75">
      <c r="A13" s="7"/>
      <c r="B13" s="42" t="s">
        <v>113</v>
      </c>
      <c r="C13" s="45">
        <v>141091.92000000001</v>
      </c>
      <c r="D13" s="21"/>
      <c r="E13" s="44" t="s">
        <v>81</v>
      </c>
      <c r="F13" s="46">
        <v>370891.71</v>
      </c>
      <c r="G13" s="7"/>
    </row>
    <row r="14" spans="1:11" ht="18.75">
      <c r="A14" s="7"/>
      <c r="B14" s="42" t="s">
        <v>93</v>
      </c>
      <c r="C14" s="45">
        <v>138907.35999999999</v>
      </c>
      <c r="D14" s="21"/>
      <c r="E14" s="44" t="s">
        <v>129</v>
      </c>
      <c r="F14" s="46">
        <v>370297.2</v>
      </c>
      <c r="G14" s="7"/>
    </row>
    <row r="15" spans="1:11" ht="18.75">
      <c r="A15" s="7"/>
      <c r="B15" s="42" t="s">
        <v>35</v>
      </c>
      <c r="C15" s="45">
        <v>128915.09</v>
      </c>
      <c r="D15" s="21"/>
      <c r="E15" s="44" t="s">
        <v>42</v>
      </c>
      <c r="F15" s="46">
        <v>362152.61</v>
      </c>
      <c r="G15" s="7"/>
    </row>
    <row r="16" spans="1:11" ht="18.75">
      <c r="A16" s="7"/>
      <c r="B16" s="42" t="s">
        <v>7</v>
      </c>
      <c r="C16" s="45">
        <v>121192.48</v>
      </c>
      <c r="D16" s="21"/>
      <c r="E16" s="42" t="s">
        <v>142</v>
      </c>
      <c r="F16" s="45">
        <v>360489.11</v>
      </c>
      <c r="G16" s="7"/>
    </row>
    <row r="17" spans="1:7" ht="18.75">
      <c r="A17" s="7"/>
      <c r="B17" s="42" t="s">
        <v>6</v>
      </c>
      <c r="C17" s="45">
        <v>119808.16</v>
      </c>
      <c r="D17" s="21"/>
      <c r="E17" s="42" t="s">
        <v>45</v>
      </c>
      <c r="F17" s="45">
        <v>270240.49</v>
      </c>
      <c r="G17" s="7"/>
    </row>
    <row r="18" spans="1:7" ht="18.75">
      <c r="A18" s="7"/>
      <c r="B18" s="42" t="s">
        <v>1</v>
      </c>
      <c r="C18" s="45">
        <v>116925.25</v>
      </c>
      <c r="D18" s="21"/>
      <c r="E18" s="42" t="s">
        <v>5</v>
      </c>
      <c r="F18" s="45">
        <v>233991.11</v>
      </c>
      <c r="G18" s="7"/>
    </row>
    <row r="19" spans="1:7" ht="18.75">
      <c r="A19" s="7"/>
      <c r="B19" s="42" t="s">
        <v>8</v>
      </c>
      <c r="C19" s="45">
        <v>113378.16</v>
      </c>
      <c r="D19" s="21"/>
      <c r="E19" s="42" t="s">
        <v>4</v>
      </c>
      <c r="F19" s="45">
        <v>205993.93</v>
      </c>
      <c r="G19" s="7"/>
    </row>
    <row r="20" spans="1:7" ht="18.75">
      <c r="A20" s="7"/>
      <c r="B20" s="42" t="s">
        <v>137</v>
      </c>
      <c r="C20" s="45">
        <v>109536.73</v>
      </c>
      <c r="D20" s="21"/>
      <c r="E20" s="42" t="s">
        <v>39</v>
      </c>
      <c r="F20" s="45">
        <v>193356.68</v>
      </c>
      <c r="G20" s="7"/>
    </row>
    <row r="21" spans="1:7" ht="18.75">
      <c r="A21" s="7"/>
      <c r="B21" s="42" t="s">
        <v>36</v>
      </c>
      <c r="C21" s="45">
        <v>107301.39</v>
      </c>
      <c r="D21" s="21"/>
      <c r="E21" s="42" t="s">
        <v>44</v>
      </c>
      <c r="F21" s="45">
        <v>190243</v>
      </c>
      <c r="G21" s="7"/>
    </row>
    <row r="22" spans="1:7" ht="18.75">
      <c r="A22" s="7"/>
      <c r="B22" s="42" t="s">
        <v>141</v>
      </c>
      <c r="C22" s="45">
        <v>78360.62</v>
      </c>
      <c r="D22" s="21"/>
      <c r="E22" s="181" t="s">
        <v>99</v>
      </c>
      <c r="F22" s="234">
        <v>161837.66</v>
      </c>
      <c r="G22" s="7"/>
    </row>
    <row r="23" spans="1:7" ht="19.5" thickBot="1">
      <c r="A23" s="7"/>
      <c r="B23" s="42" t="s">
        <v>131</v>
      </c>
      <c r="C23" s="45">
        <v>64630.99</v>
      </c>
      <c r="D23" s="21"/>
      <c r="E23" s="43" t="s">
        <v>143</v>
      </c>
      <c r="F23" s="47">
        <v>161037.72</v>
      </c>
      <c r="G23" s="7"/>
    </row>
    <row r="24" spans="1:7" ht="19.5" thickBot="1">
      <c r="A24" s="7"/>
      <c r="B24" s="43" t="s">
        <v>109</v>
      </c>
      <c r="C24" s="47">
        <v>57319.86</v>
      </c>
      <c r="D24" s="21"/>
      <c r="E24" s="27"/>
      <c r="F24" s="21"/>
      <c r="G24" s="7"/>
    </row>
    <row r="25" spans="1:7">
      <c r="A25" s="7"/>
      <c r="B25" s="36"/>
      <c r="C25" s="7"/>
      <c r="D25" s="21"/>
      <c r="E25" s="27"/>
      <c r="F25" s="21"/>
      <c r="G25" s="7"/>
    </row>
    <row r="26" spans="1:7">
      <c r="A26" s="7"/>
      <c r="B26" s="7"/>
      <c r="C26" s="7"/>
      <c r="D26" s="21"/>
      <c r="E26" s="27"/>
      <c r="F26" s="21"/>
      <c r="G26" s="7"/>
    </row>
    <row r="27" spans="1:7">
      <c r="A27" s="7"/>
      <c r="B27" s="7"/>
      <c r="C27" s="7"/>
      <c r="D27" s="21"/>
      <c r="E27" s="27"/>
      <c r="F27" s="21"/>
      <c r="G27" s="7"/>
    </row>
    <row r="28" spans="1:7">
      <c r="A28" s="7"/>
      <c r="B28" s="7"/>
      <c r="C28" s="7"/>
      <c r="D28" s="21"/>
      <c r="E28" s="7"/>
      <c r="F28" s="7"/>
      <c r="G28" s="7"/>
    </row>
    <row r="29" spans="1:7">
      <c r="A29" s="7"/>
      <c r="B29" s="7"/>
      <c r="C29" s="7"/>
      <c r="D29" s="21"/>
      <c r="E29" s="7"/>
      <c r="F29" s="7"/>
      <c r="G29" s="7"/>
    </row>
    <row r="30" spans="1:7">
      <c r="A30" s="7"/>
      <c r="B30" s="7"/>
      <c r="C30" s="7"/>
      <c r="D30" s="21"/>
      <c r="E30" s="7"/>
      <c r="F30" s="7"/>
      <c r="G30" s="7"/>
    </row>
    <row r="31" spans="1:7">
      <c r="A31" s="7"/>
      <c r="B31" s="7"/>
      <c r="C31" s="7"/>
      <c r="D31" s="21"/>
      <c r="E31" s="7"/>
      <c r="F31" s="7"/>
      <c r="G31" s="7"/>
    </row>
    <row r="32" spans="1:7">
      <c r="A32" s="7"/>
      <c r="B32" s="7"/>
      <c r="C32" s="7"/>
      <c r="D32" s="21"/>
      <c r="E32" s="7"/>
      <c r="F32" s="7"/>
      <c r="G32" s="7"/>
    </row>
    <row r="33" spans="1:7">
      <c r="A33" s="7"/>
      <c r="B33" s="7"/>
      <c r="C33" s="7"/>
      <c r="D33" s="7"/>
      <c r="E33" s="7"/>
      <c r="F33" s="7"/>
      <c r="G33" s="7"/>
    </row>
    <row r="34" spans="1:7">
      <c r="A34" s="7"/>
      <c r="B34" s="7"/>
      <c r="C34" s="7"/>
      <c r="D34" s="7"/>
      <c r="E34" s="7"/>
      <c r="F34" s="7"/>
      <c r="G34" s="7"/>
    </row>
    <row r="35" spans="1:7">
      <c r="A35" s="7"/>
      <c r="B35" s="7"/>
      <c r="C35" s="7"/>
      <c r="D35" s="7"/>
      <c r="E35" s="7"/>
      <c r="F35" s="7"/>
      <c r="G35" s="7"/>
    </row>
    <row r="36" spans="1:7">
      <c r="A36" s="7"/>
      <c r="B36" s="7"/>
      <c r="C36" s="7"/>
      <c r="D36" s="7"/>
      <c r="E36" s="7"/>
      <c r="F36" s="7"/>
      <c r="G36" s="7"/>
    </row>
    <row r="37" spans="1:7">
      <c r="A37" s="7"/>
      <c r="B37" s="7"/>
      <c r="C37" s="7"/>
      <c r="D37" s="7"/>
      <c r="E37" s="7"/>
      <c r="F37" s="7"/>
      <c r="G37" s="7"/>
    </row>
    <row r="38" spans="1:7">
      <c r="A38" s="7"/>
      <c r="B38" s="7"/>
      <c r="C38" s="7"/>
      <c r="D38" s="7"/>
      <c r="E38" s="7"/>
      <c r="F38" s="7"/>
      <c r="G38" s="7"/>
    </row>
    <row r="39" spans="1:7">
      <c r="A39" s="7"/>
      <c r="B39" s="7"/>
      <c r="C39" s="7"/>
      <c r="D39" s="7"/>
      <c r="E39" s="7"/>
      <c r="F39" s="7"/>
      <c r="G39" s="7"/>
    </row>
    <row r="40" spans="1:7">
      <c r="A40" s="7"/>
      <c r="B40" s="7"/>
      <c r="C40" s="7"/>
      <c r="D40" s="37">
        <v>9</v>
      </c>
      <c r="E40" s="7"/>
      <c r="F40" s="7"/>
      <c r="G40" s="7"/>
    </row>
    <row r="41" spans="1:7">
      <c r="A41" s="7"/>
      <c r="B41" s="7"/>
      <c r="C41" s="7"/>
      <c r="D41" s="7"/>
      <c r="E41" s="7"/>
      <c r="F41" s="7"/>
      <c r="G41" s="7"/>
    </row>
    <row r="42" spans="1:7">
      <c r="A42" s="7"/>
      <c r="B42" s="7"/>
      <c r="C42" s="7"/>
      <c r="D42" s="7"/>
      <c r="E42" s="7"/>
      <c r="F42" s="7"/>
      <c r="G42" s="7"/>
    </row>
    <row r="43" spans="1:7">
      <c r="A43" s="7"/>
      <c r="B43" s="7"/>
      <c r="C43" s="7"/>
      <c r="D43" s="7"/>
      <c r="E43" s="7"/>
      <c r="F43" s="7"/>
      <c r="G43" s="7"/>
    </row>
    <row r="44" spans="1:7">
      <c r="A44" s="79"/>
      <c r="B44" s="79"/>
      <c r="C44" s="79"/>
      <c r="D44" s="79"/>
      <c r="E44" s="79"/>
      <c r="F44" s="79"/>
      <c r="G44" s="79"/>
    </row>
    <row r="45" spans="1:7">
      <c r="A45" s="79"/>
      <c r="B45" s="79"/>
      <c r="C45" s="79"/>
      <c r="D45" s="79"/>
      <c r="E45" s="79"/>
      <c r="F45" s="79"/>
      <c r="G45" s="79"/>
    </row>
    <row r="46" spans="1:7">
      <c r="A46" s="79"/>
      <c r="B46" s="79"/>
      <c r="C46" s="79"/>
      <c r="D46" s="79"/>
      <c r="E46" s="79"/>
      <c r="F46" s="79"/>
      <c r="G46" s="79"/>
    </row>
    <row r="47" spans="1:7">
      <c r="A47" s="79"/>
      <c r="B47" s="79"/>
      <c r="C47" s="79"/>
      <c r="D47" s="79"/>
      <c r="E47" s="79"/>
      <c r="F47" s="79"/>
      <c r="G47" s="79"/>
    </row>
    <row r="48" spans="1:7">
      <c r="A48" s="79"/>
      <c r="B48" s="79"/>
      <c r="C48" s="79"/>
      <c r="D48" s="79"/>
      <c r="E48" s="79"/>
      <c r="F48" s="79"/>
      <c r="G48" s="79"/>
    </row>
    <row r="49" spans="1:7">
      <c r="A49" s="79"/>
      <c r="B49" s="79"/>
      <c r="C49" s="79"/>
      <c r="D49" s="79"/>
      <c r="E49" s="79"/>
      <c r="F49" s="79"/>
      <c r="G49" s="79"/>
    </row>
  </sheetData>
  <sortState ref="E5:F23">
    <sortCondition descending="1" ref="F5:F23"/>
  </sortState>
  <mergeCells count="1">
    <mergeCell ref="B2:F2"/>
  </mergeCells>
  <pageMargins left="0.91" right="0.45" top="0.5" bottom="0.47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499984740745262"/>
  </sheetPr>
  <dimension ref="A1:G49"/>
  <sheetViews>
    <sheetView topLeftCell="A10" workbookViewId="0">
      <selection activeCell="L34" sqref="L34"/>
    </sheetView>
  </sheetViews>
  <sheetFormatPr defaultRowHeight="15"/>
  <cols>
    <col min="1" max="1" width="5" customWidth="1"/>
    <col min="2" max="2" width="20.7109375" customWidth="1"/>
    <col min="3" max="3" width="17.7109375" customWidth="1"/>
    <col min="4" max="4" width="7.28515625" customWidth="1"/>
    <col min="5" max="5" width="19.85546875" customWidth="1"/>
    <col min="6" max="6" width="17.28515625" customWidth="1"/>
    <col min="7" max="7" width="4.85546875" customWidth="1"/>
  </cols>
  <sheetData>
    <row r="1" spans="1:7" ht="15.75" thickBot="1">
      <c r="A1" s="7"/>
      <c r="B1" s="7"/>
      <c r="C1" s="7"/>
      <c r="D1" s="7"/>
      <c r="E1" s="7"/>
      <c r="F1" s="7"/>
      <c r="G1" s="7"/>
    </row>
    <row r="2" spans="1:7" s="3" customFormat="1" ht="24" thickBot="1">
      <c r="A2" s="24"/>
      <c r="B2" s="246" t="s">
        <v>124</v>
      </c>
      <c r="C2" s="249"/>
      <c r="D2" s="249"/>
      <c r="E2" s="249"/>
      <c r="F2" s="250"/>
      <c r="G2" s="24"/>
    </row>
    <row r="3" spans="1:7" ht="15.75" thickBot="1">
      <c r="A3" s="7"/>
      <c r="B3" s="7"/>
      <c r="C3" s="7"/>
      <c r="D3" s="7"/>
      <c r="E3" s="7"/>
      <c r="F3" s="7"/>
      <c r="G3" s="7"/>
    </row>
    <row r="4" spans="1:7" ht="16.5" thickBot="1">
      <c r="A4" s="7"/>
      <c r="B4" s="11" t="s">
        <v>0</v>
      </c>
      <c r="C4" s="18" t="s">
        <v>22</v>
      </c>
      <c r="D4" s="34"/>
      <c r="E4" s="11" t="s">
        <v>12</v>
      </c>
      <c r="F4" s="18" t="s">
        <v>22</v>
      </c>
      <c r="G4" s="7"/>
    </row>
    <row r="5" spans="1:7" ht="18.75">
      <c r="A5" s="7"/>
      <c r="B5" s="159" t="s">
        <v>8</v>
      </c>
      <c r="C5" s="162">
        <v>88.42</v>
      </c>
      <c r="D5" s="21"/>
      <c r="E5" s="42" t="s">
        <v>39</v>
      </c>
      <c r="F5" s="50">
        <v>100.98</v>
      </c>
      <c r="G5" s="7"/>
    </row>
    <row r="6" spans="1:7" ht="18.75">
      <c r="A6" s="7"/>
      <c r="B6" s="42" t="s">
        <v>7</v>
      </c>
      <c r="C6" s="50">
        <v>68.959999999999994</v>
      </c>
      <c r="D6" s="21"/>
      <c r="E6" s="42" t="s">
        <v>139</v>
      </c>
      <c r="F6" s="50">
        <v>100.73</v>
      </c>
      <c r="G6" s="7"/>
    </row>
    <row r="7" spans="1:7" ht="18.75">
      <c r="A7" s="7"/>
      <c r="B7" s="42" t="s">
        <v>93</v>
      </c>
      <c r="C7" s="50">
        <v>65.62</v>
      </c>
      <c r="D7" s="21"/>
      <c r="E7" s="42" t="s">
        <v>143</v>
      </c>
      <c r="F7" s="50">
        <v>90.96</v>
      </c>
      <c r="G7" s="7"/>
    </row>
    <row r="8" spans="1:7" ht="18.75">
      <c r="A8" s="7"/>
      <c r="B8" s="42" t="s">
        <v>105</v>
      </c>
      <c r="C8" s="50">
        <v>56.64</v>
      </c>
      <c r="D8" s="21"/>
      <c r="E8" s="42" t="s">
        <v>45</v>
      </c>
      <c r="F8" s="50">
        <v>89.47</v>
      </c>
      <c r="G8" s="7"/>
    </row>
    <row r="9" spans="1:7" ht="18.75">
      <c r="A9" s="7"/>
      <c r="B9" s="42" t="s">
        <v>131</v>
      </c>
      <c r="C9" s="50">
        <v>42.87</v>
      </c>
      <c r="D9" s="21"/>
      <c r="E9" s="42" t="s">
        <v>44</v>
      </c>
      <c r="F9" s="50">
        <v>85.46</v>
      </c>
      <c r="G9" s="7"/>
    </row>
    <row r="10" spans="1:7" ht="18.75">
      <c r="A10" s="7"/>
      <c r="B10" s="42" t="s">
        <v>3</v>
      </c>
      <c r="C10" s="49">
        <v>41.35</v>
      </c>
      <c r="D10" s="21"/>
      <c r="E10" s="42" t="s">
        <v>4</v>
      </c>
      <c r="F10" s="50">
        <v>78.39</v>
      </c>
      <c r="G10" s="7"/>
    </row>
    <row r="11" spans="1:7" ht="18.75">
      <c r="A11" s="7"/>
      <c r="B11" s="42" t="s">
        <v>107</v>
      </c>
      <c r="C11" s="50">
        <v>37.06</v>
      </c>
      <c r="D11" s="21"/>
      <c r="E11" s="42" t="s">
        <v>99</v>
      </c>
      <c r="F11" s="49">
        <v>68.14</v>
      </c>
      <c r="G11" s="7"/>
    </row>
    <row r="12" spans="1:7" ht="18.75">
      <c r="A12" s="7"/>
      <c r="B12" s="42" t="s">
        <v>88</v>
      </c>
      <c r="C12" s="49">
        <v>34.19</v>
      </c>
      <c r="D12" s="21"/>
      <c r="E12" s="42" t="s">
        <v>129</v>
      </c>
      <c r="F12" s="50">
        <v>65.13</v>
      </c>
      <c r="G12" s="7"/>
    </row>
    <row r="13" spans="1:7" ht="18.75">
      <c r="A13" s="7"/>
      <c r="B13" s="42" t="s">
        <v>36</v>
      </c>
      <c r="C13" s="50">
        <v>34.119999999999997</v>
      </c>
      <c r="D13" s="21"/>
      <c r="E13" s="42" t="s">
        <v>95</v>
      </c>
      <c r="F13" s="50">
        <v>64.239999999999995</v>
      </c>
      <c r="G13" s="7"/>
    </row>
    <row r="14" spans="1:7" ht="18.75">
      <c r="A14" s="7"/>
      <c r="B14" s="42" t="s">
        <v>83</v>
      </c>
      <c r="C14" s="50">
        <v>32.65</v>
      </c>
      <c r="D14" s="21"/>
      <c r="E14" s="42" t="s">
        <v>5</v>
      </c>
      <c r="F14" s="50">
        <v>62.08</v>
      </c>
      <c r="G14" s="7"/>
    </row>
    <row r="15" spans="1:7" ht="18.75">
      <c r="A15" s="7"/>
      <c r="B15" s="42" t="s">
        <v>113</v>
      </c>
      <c r="C15" s="50">
        <v>32.229999999999997</v>
      </c>
      <c r="D15" s="21"/>
      <c r="E15" s="42" t="s">
        <v>134</v>
      </c>
      <c r="F15" s="49">
        <v>56.97</v>
      </c>
      <c r="G15" s="7"/>
    </row>
    <row r="16" spans="1:7" ht="18.75">
      <c r="A16" s="7"/>
      <c r="B16" s="42" t="s">
        <v>37</v>
      </c>
      <c r="C16" s="50">
        <v>25</v>
      </c>
      <c r="D16" s="21"/>
      <c r="E16" s="42" t="s">
        <v>42</v>
      </c>
      <c r="F16" s="49">
        <v>54.41</v>
      </c>
      <c r="G16" s="7"/>
    </row>
    <row r="17" spans="1:7" ht="18.75">
      <c r="A17" s="7"/>
      <c r="B17" s="42" t="s">
        <v>1</v>
      </c>
      <c r="C17" s="50">
        <v>23.3</v>
      </c>
      <c r="D17" s="21"/>
      <c r="E17" s="193" t="s">
        <v>60</v>
      </c>
      <c r="F17" s="50">
        <v>54.4</v>
      </c>
      <c r="G17" s="7"/>
    </row>
    <row r="18" spans="1:7" ht="18.75">
      <c r="A18" s="7"/>
      <c r="B18" s="42" t="s">
        <v>137</v>
      </c>
      <c r="C18" s="50">
        <v>22.83</v>
      </c>
      <c r="D18" s="21"/>
      <c r="E18" s="42" t="s">
        <v>9</v>
      </c>
      <c r="F18" s="49">
        <v>53.48</v>
      </c>
      <c r="G18" s="7"/>
    </row>
    <row r="19" spans="1:7" ht="18.75">
      <c r="A19" s="7"/>
      <c r="B19" s="42" t="s">
        <v>6</v>
      </c>
      <c r="C19" s="50">
        <v>22.21</v>
      </c>
      <c r="D19" s="21"/>
      <c r="E19" s="42" t="s">
        <v>11</v>
      </c>
      <c r="F19" s="50">
        <v>53.32</v>
      </c>
      <c r="G19" s="7"/>
    </row>
    <row r="20" spans="1:7" ht="18.75">
      <c r="A20" s="7"/>
      <c r="B20" s="42" t="s">
        <v>141</v>
      </c>
      <c r="C20" s="49">
        <v>17.37</v>
      </c>
      <c r="D20" s="21"/>
      <c r="E20" s="95" t="s">
        <v>59</v>
      </c>
      <c r="F20" s="50">
        <v>29.96</v>
      </c>
      <c r="G20" s="7"/>
    </row>
    <row r="21" spans="1:7" ht="18.75">
      <c r="A21" s="7"/>
      <c r="B21" s="42" t="s">
        <v>35</v>
      </c>
      <c r="C21" s="49">
        <v>15.59</v>
      </c>
      <c r="D21" s="32"/>
      <c r="E21" s="95" t="s">
        <v>142</v>
      </c>
      <c r="F21" s="50">
        <v>23.11</v>
      </c>
      <c r="G21" s="7"/>
    </row>
    <row r="22" spans="1:7" ht="18.75">
      <c r="A22" s="7"/>
      <c r="B22" s="42" t="s">
        <v>43</v>
      </c>
      <c r="C22" s="50">
        <v>14.63</v>
      </c>
      <c r="D22" s="21"/>
      <c r="E22" s="44" t="s">
        <v>81</v>
      </c>
      <c r="F22" s="226">
        <v>11.98</v>
      </c>
      <c r="G22" s="7"/>
    </row>
    <row r="23" spans="1:7" ht="19.5" thickBot="1">
      <c r="A23" s="7"/>
      <c r="B23" s="42" t="s">
        <v>109</v>
      </c>
      <c r="C23" s="49">
        <v>10.26</v>
      </c>
      <c r="D23" s="21"/>
      <c r="E23" s="43" t="s">
        <v>103</v>
      </c>
      <c r="F23" s="230">
        <v>5.75</v>
      </c>
      <c r="G23" s="7"/>
    </row>
    <row r="24" spans="1:7" ht="19.5" thickBot="1">
      <c r="A24" s="7"/>
      <c r="B24" s="43" t="s">
        <v>110</v>
      </c>
      <c r="C24" s="229">
        <v>8.92</v>
      </c>
      <c r="D24" s="21"/>
      <c r="E24" s="27"/>
      <c r="F24" s="21"/>
      <c r="G24" s="7"/>
    </row>
    <row r="25" spans="1:7">
      <c r="A25" s="7"/>
      <c r="B25" s="27"/>
      <c r="C25" s="21"/>
      <c r="D25" s="21"/>
      <c r="E25" s="27"/>
      <c r="F25" s="21"/>
      <c r="G25" s="7"/>
    </row>
    <row r="26" spans="1:7">
      <c r="A26" s="7"/>
      <c r="B26" s="7"/>
      <c r="C26" s="7"/>
      <c r="D26" s="21"/>
      <c r="E26" s="27"/>
      <c r="F26" s="21"/>
      <c r="G26" s="7"/>
    </row>
    <row r="27" spans="1:7">
      <c r="A27" s="7"/>
      <c r="B27" s="7"/>
      <c r="C27" s="7"/>
      <c r="D27" s="21"/>
      <c r="E27" s="27"/>
      <c r="F27" s="21"/>
      <c r="G27" s="7"/>
    </row>
    <row r="28" spans="1:7">
      <c r="A28" s="7"/>
      <c r="B28" s="7"/>
      <c r="C28" s="7"/>
      <c r="D28" s="21"/>
      <c r="E28" s="7"/>
      <c r="F28" s="7"/>
      <c r="G28" s="7"/>
    </row>
    <row r="29" spans="1:7">
      <c r="A29" s="7"/>
      <c r="B29" s="7"/>
      <c r="C29" s="7"/>
      <c r="D29" s="21"/>
      <c r="E29" s="7"/>
      <c r="F29" s="7"/>
      <c r="G29" s="7"/>
    </row>
    <row r="30" spans="1:7">
      <c r="A30" s="7"/>
      <c r="B30" s="7"/>
      <c r="C30" s="7"/>
      <c r="D30" s="21"/>
      <c r="E30" s="7"/>
      <c r="F30" s="7"/>
      <c r="G30" s="7"/>
    </row>
    <row r="31" spans="1:7">
      <c r="A31" s="7"/>
      <c r="B31" s="7"/>
      <c r="C31" s="7"/>
      <c r="D31" s="21"/>
      <c r="E31" s="7"/>
      <c r="F31" s="7"/>
      <c r="G31" s="7"/>
    </row>
    <row r="32" spans="1:7">
      <c r="A32" s="7"/>
      <c r="B32" s="7"/>
      <c r="C32" s="7"/>
      <c r="D32" s="21"/>
      <c r="E32" s="7"/>
      <c r="F32" s="7"/>
      <c r="G32" s="7"/>
    </row>
    <row r="33" spans="1:7">
      <c r="A33" s="7"/>
      <c r="B33" s="7"/>
      <c r="C33" s="7"/>
      <c r="D33" s="21"/>
      <c r="E33" s="7"/>
      <c r="F33" s="7"/>
      <c r="G33" s="7"/>
    </row>
    <row r="34" spans="1:7">
      <c r="A34" s="7"/>
      <c r="B34" s="7"/>
      <c r="C34" s="7"/>
      <c r="D34" s="21"/>
      <c r="E34" s="7"/>
      <c r="F34" s="7"/>
      <c r="G34" s="7"/>
    </row>
    <row r="35" spans="1:7">
      <c r="A35" s="7"/>
      <c r="B35" s="7"/>
      <c r="C35" s="7"/>
      <c r="D35" s="21"/>
      <c r="E35" s="7"/>
      <c r="F35" s="7"/>
      <c r="G35" s="7"/>
    </row>
    <row r="36" spans="1:7">
      <c r="A36" s="7"/>
      <c r="B36" s="7"/>
      <c r="C36" s="7"/>
      <c r="D36" s="21"/>
      <c r="E36" s="7"/>
      <c r="F36" s="7"/>
      <c r="G36" s="7"/>
    </row>
    <row r="37" spans="1:7">
      <c r="A37" s="7"/>
      <c r="B37" s="7"/>
      <c r="C37" s="7"/>
      <c r="D37" s="21"/>
      <c r="E37" s="7"/>
      <c r="F37" s="7"/>
      <c r="G37" s="7"/>
    </row>
    <row r="38" spans="1:7">
      <c r="A38" s="7"/>
      <c r="B38" s="7"/>
      <c r="C38" s="7"/>
      <c r="D38" s="37"/>
      <c r="E38" s="7"/>
      <c r="F38" s="7"/>
      <c r="G38" s="7"/>
    </row>
    <row r="39" spans="1:7">
      <c r="A39" s="7"/>
      <c r="B39" s="7"/>
      <c r="C39" s="7"/>
      <c r="D39" s="21"/>
      <c r="E39" s="7"/>
      <c r="F39" s="7"/>
      <c r="G39" s="7"/>
    </row>
    <row r="40" spans="1:7">
      <c r="A40" s="7"/>
      <c r="B40" s="7"/>
      <c r="C40" s="7"/>
      <c r="D40" s="37">
        <v>10</v>
      </c>
      <c r="E40" s="7"/>
      <c r="F40" s="7"/>
      <c r="G40" s="7"/>
    </row>
    <row r="41" spans="1:7">
      <c r="A41" s="7"/>
      <c r="B41" s="7"/>
      <c r="C41" s="7"/>
      <c r="D41" s="21"/>
      <c r="E41" s="7"/>
      <c r="F41" s="7"/>
      <c r="G41" s="7"/>
    </row>
    <row r="42" spans="1:7">
      <c r="A42" s="7"/>
      <c r="B42" s="7"/>
      <c r="C42" s="7"/>
      <c r="D42" s="7"/>
      <c r="E42" s="7"/>
      <c r="F42" s="7"/>
      <c r="G42" s="7"/>
    </row>
    <row r="43" spans="1:7">
      <c r="A43" s="7"/>
      <c r="B43" s="7"/>
      <c r="C43" s="7"/>
      <c r="D43" s="7"/>
      <c r="E43" s="7"/>
      <c r="F43" s="7"/>
      <c r="G43" s="7"/>
    </row>
    <row r="44" spans="1:7">
      <c r="A44" s="79"/>
      <c r="B44" s="79"/>
      <c r="C44" s="79"/>
      <c r="D44" s="79"/>
      <c r="E44" s="79"/>
      <c r="F44" s="79"/>
      <c r="G44" s="79"/>
    </row>
    <row r="45" spans="1:7">
      <c r="A45" s="79"/>
      <c r="B45" s="79"/>
      <c r="C45" s="79"/>
      <c r="D45" s="79"/>
      <c r="E45" s="79"/>
      <c r="F45" s="79"/>
      <c r="G45" s="79"/>
    </row>
    <row r="46" spans="1:7">
      <c r="A46" s="79"/>
      <c r="B46" s="79"/>
      <c r="C46" s="79"/>
      <c r="D46" s="79"/>
      <c r="E46" s="79"/>
      <c r="F46" s="79"/>
      <c r="G46" s="79"/>
    </row>
    <row r="47" spans="1:7">
      <c r="A47" s="79"/>
      <c r="B47" s="79"/>
      <c r="C47" s="79"/>
      <c r="D47" s="79"/>
      <c r="E47" s="79"/>
      <c r="F47" s="79"/>
      <c r="G47" s="79"/>
    </row>
    <row r="48" spans="1:7">
      <c r="A48" s="79"/>
      <c r="B48" s="79"/>
      <c r="C48" s="79"/>
      <c r="D48" s="79"/>
      <c r="E48" s="79"/>
      <c r="F48" s="79"/>
      <c r="G48" s="79"/>
    </row>
    <row r="49" spans="1:7">
      <c r="A49" s="79"/>
      <c r="B49" s="79"/>
      <c r="C49" s="79"/>
      <c r="D49" s="79"/>
      <c r="E49" s="79"/>
      <c r="F49" s="79"/>
      <c r="G49" s="79"/>
    </row>
  </sheetData>
  <sortState ref="E5:F22">
    <sortCondition descending="1" ref="F5:F22"/>
  </sortState>
  <mergeCells count="1">
    <mergeCell ref="B2:F2"/>
  </mergeCells>
  <pageMargins left="0.44" right="0.75" top="0.5" bottom="0.47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499984740745262"/>
  </sheetPr>
  <dimension ref="A1:O53"/>
  <sheetViews>
    <sheetView topLeftCell="A13" workbookViewId="0">
      <selection activeCell="P33" sqref="P33"/>
    </sheetView>
  </sheetViews>
  <sheetFormatPr defaultRowHeight="15"/>
  <cols>
    <col min="1" max="1" width="1.85546875" customWidth="1"/>
    <col min="2" max="2" width="14.140625" customWidth="1"/>
    <col min="3" max="3" width="11.5703125" customWidth="1"/>
    <col min="4" max="4" width="6.7109375" customWidth="1"/>
    <col min="5" max="5" width="12" customWidth="1"/>
    <col min="6" max="6" width="3" customWidth="1"/>
    <col min="7" max="7" width="13.5703125" customWidth="1"/>
    <col min="8" max="8" width="12.42578125" customWidth="1"/>
    <col min="9" max="9" width="6.7109375" customWidth="1"/>
    <col min="10" max="10" width="11.42578125" customWidth="1"/>
    <col min="11" max="11" width="2.28515625" customWidth="1"/>
  </cols>
  <sheetData>
    <row r="1" spans="1:15" ht="15.75" thickBot="1">
      <c r="A1" s="7"/>
      <c r="B1" s="7"/>
      <c r="C1" s="7"/>
      <c r="D1" s="7"/>
      <c r="E1" s="7"/>
      <c r="F1" s="7"/>
      <c r="G1" s="7"/>
      <c r="H1" s="7"/>
      <c r="I1" s="7"/>
      <c r="J1" s="7"/>
      <c r="K1" s="7"/>
    </row>
    <row r="2" spans="1:15" ht="24" thickBot="1">
      <c r="A2" s="7"/>
      <c r="B2" s="246" t="s">
        <v>125</v>
      </c>
      <c r="C2" s="249"/>
      <c r="D2" s="249"/>
      <c r="E2" s="249"/>
      <c r="F2" s="249"/>
      <c r="G2" s="249"/>
      <c r="H2" s="249"/>
      <c r="I2" s="249"/>
      <c r="J2" s="250"/>
      <c r="K2" s="7"/>
    </row>
    <row r="3" spans="1:15" ht="15.75" thickBot="1">
      <c r="A3" s="7"/>
      <c r="B3" s="7"/>
      <c r="C3" s="7"/>
      <c r="D3" s="7"/>
      <c r="E3" s="7"/>
      <c r="F3" s="7"/>
      <c r="G3" s="7"/>
      <c r="H3" s="7"/>
      <c r="I3" s="7"/>
      <c r="J3" s="7"/>
      <c r="K3" s="7"/>
    </row>
    <row r="4" spans="1:15" ht="16.5" thickBot="1">
      <c r="A4" s="7"/>
      <c r="B4" s="18" t="s">
        <v>0</v>
      </c>
      <c r="C4" s="19" t="s">
        <v>28</v>
      </c>
      <c r="D4" s="19" t="s">
        <v>13</v>
      </c>
      <c r="E4" s="16" t="s">
        <v>15</v>
      </c>
      <c r="F4" s="7"/>
      <c r="G4" s="18" t="s">
        <v>12</v>
      </c>
      <c r="H4" s="19" t="s">
        <v>28</v>
      </c>
      <c r="I4" s="19" t="s">
        <v>13</v>
      </c>
      <c r="J4" s="16" t="s">
        <v>15</v>
      </c>
      <c r="K4" s="7"/>
    </row>
    <row r="5" spans="1:15" ht="15.75">
      <c r="A5" s="7"/>
      <c r="B5" s="149" t="s">
        <v>37</v>
      </c>
      <c r="C5" s="163">
        <v>93686</v>
      </c>
      <c r="D5" s="164">
        <v>16</v>
      </c>
      <c r="E5" s="165">
        <v>5855.38</v>
      </c>
      <c r="F5" s="7"/>
      <c r="G5" s="93" t="s">
        <v>139</v>
      </c>
      <c r="H5" s="60">
        <v>110000</v>
      </c>
      <c r="I5" s="63">
        <v>42</v>
      </c>
      <c r="J5" s="65">
        <v>2619.0500000000002</v>
      </c>
      <c r="K5" s="7"/>
    </row>
    <row r="6" spans="1:15" ht="15.75">
      <c r="A6" s="7"/>
      <c r="B6" s="93" t="s">
        <v>8</v>
      </c>
      <c r="C6" s="60">
        <v>46335.34</v>
      </c>
      <c r="D6" s="62">
        <v>9</v>
      </c>
      <c r="E6" s="65">
        <f>SUM(C6/D6)</f>
        <v>5148.3711111111106</v>
      </c>
      <c r="F6" s="7"/>
      <c r="G6" s="51" t="s">
        <v>99</v>
      </c>
      <c r="H6" s="60">
        <v>165129.44</v>
      </c>
      <c r="I6" s="63">
        <v>76</v>
      </c>
      <c r="J6" s="65">
        <f>SUM(H6/I6)</f>
        <v>2172.7557894736842</v>
      </c>
      <c r="K6" s="7"/>
    </row>
    <row r="7" spans="1:15" ht="15.75">
      <c r="A7" s="7"/>
      <c r="B7" s="93" t="s">
        <v>3</v>
      </c>
      <c r="C7" s="60">
        <v>199237.4</v>
      </c>
      <c r="D7" s="62">
        <v>44</v>
      </c>
      <c r="E7" s="65">
        <f>SUM(C7/D7)</f>
        <v>4528.1227272727274</v>
      </c>
      <c r="F7" s="7"/>
      <c r="G7" s="93" t="s">
        <v>4</v>
      </c>
      <c r="H7" s="60">
        <v>158804.45000000001</v>
      </c>
      <c r="I7" s="63">
        <v>76</v>
      </c>
      <c r="J7" s="65">
        <f>SUM(H7/I7)</f>
        <v>2089.5322368421052</v>
      </c>
      <c r="K7" s="7"/>
    </row>
    <row r="8" spans="1:15" ht="15.75">
      <c r="A8" s="7"/>
      <c r="B8" s="93" t="s">
        <v>113</v>
      </c>
      <c r="C8" s="60">
        <v>110000</v>
      </c>
      <c r="D8" s="62">
        <v>30</v>
      </c>
      <c r="E8" s="65">
        <f>SUM(C8/D8)</f>
        <v>3666.6666666666665</v>
      </c>
      <c r="F8" s="7"/>
      <c r="G8" s="93" t="s">
        <v>5</v>
      </c>
      <c r="H8" s="60">
        <v>115000</v>
      </c>
      <c r="I8" s="63">
        <v>61</v>
      </c>
      <c r="J8" s="65">
        <v>1885.25</v>
      </c>
      <c r="K8" s="7"/>
    </row>
    <row r="9" spans="1:15" ht="15.75">
      <c r="A9" s="7"/>
      <c r="B9" s="93" t="s">
        <v>7</v>
      </c>
      <c r="C9" s="60">
        <v>73500</v>
      </c>
      <c r="D9" s="62">
        <v>21</v>
      </c>
      <c r="E9" s="65">
        <f>SUM(C9/D9)</f>
        <v>3500</v>
      </c>
      <c r="F9" s="7"/>
      <c r="G9" s="93" t="s">
        <v>143</v>
      </c>
      <c r="H9" s="60">
        <v>164797.54999999999</v>
      </c>
      <c r="I9" s="63">
        <v>89</v>
      </c>
      <c r="J9" s="65">
        <v>1851.66</v>
      </c>
      <c r="K9" s="7"/>
    </row>
    <row r="10" spans="1:15" ht="15.75">
      <c r="A10" s="7"/>
      <c r="B10" s="93" t="s">
        <v>137</v>
      </c>
      <c r="C10" s="60">
        <v>85730</v>
      </c>
      <c r="D10" s="62">
        <v>25</v>
      </c>
      <c r="E10" s="65">
        <v>3429.2</v>
      </c>
      <c r="F10" s="7"/>
      <c r="G10" s="93" t="s">
        <v>129</v>
      </c>
      <c r="H10" s="60">
        <v>215000</v>
      </c>
      <c r="I10" s="63">
        <v>117</v>
      </c>
      <c r="J10" s="65">
        <v>1837.61</v>
      </c>
      <c r="K10" s="7"/>
      <c r="O10" s="78"/>
    </row>
    <row r="11" spans="1:15" ht="15.75">
      <c r="A11" s="7"/>
      <c r="B11" s="93" t="s">
        <v>36</v>
      </c>
      <c r="C11" s="60">
        <v>85000</v>
      </c>
      <c r="D11" s="62">
        <v>28</v>
      </c>
      <c r="E11" s="65">
        <f>SUM(C11/D11)</f>
        <v>3035.7142857142858</v>
      </c>
      <c r="F11" s="7"/>
      <c r="G11" s="93" t="s">
        <v>39</v>
      </c>
      <c r="H11" s="60">
        <v>135000</v>
      </c>
      <c r="I11" s="63">
        <v>77</v>
      </c>
      <c r="J11" s="65">
        <v>1753.24</v>
      </c>
      <c r="K11" s="7"/>
    </row>
    <row r="12" spans="1:15" ht="15.75">
      <c r="A12" s="7"/>
      <c r="B12" s="93" t="s">
        <v>93</v>
      </c>
      <c r="C12" s="60">
        <v>49226</v>
      </c>
      <c r="D12" s="62">
        <v>19</v>
      </c>
      <c r="E12" s="65">
        <v>2590.34</v>
      </c>
      <c r="F12" s="7"/>
      <c r="G12" s="93" t="s">
        <v>44</v>
      </c>
      <c r="H12" s="60">
        <v>145000</v>
      </c>
      <c r="I12" s="63">
        <v>84</v>
      </c>
      <c r="J12" s="65">
        <v>1726.19</v>
      </c>
      <c r="K12" s="7"/>
    </row>
    <row r="13" spans="1:15" ht="15.75">
      <c r="A13" s="7"/>
      <c r="B13" s="93" t="s">
        <v>109</v>
      </c>
      <c r="C13" s="60">
        <v>80000</v>
      </c>
      <c r="D13" s="62">
        <v>31</v>
      </c>
      <c r="E13" s="65">
        <v>2580.65</v>
      </c>
      <c r="F13" s="7"/>
      <c r="G13" s="93" t="s">
        <v>81</v>
      </c>
      <c r="H13" s="60">
        <v>290000</v>
      </c>
      <c r="I13" s="63">
        <v>176</v>
      </c>
      <c r="J13" s="65">
        <v>1647.73</v>
      </c>
      <c r="K13" s="7"/>
    </row>
    <row r="14" spans="1:15" ht="15.75">
      <c r="A14" s="7"/>
      <c r="B14" s="93" t="s">
        <v>35</v>
      </c>
      <c r="C14" s="60">
        <v>278657</v>
      </c>
      <c r="D14" s="62">
        <v>109</v>
      </c>
      <c r="E14" s="65">
        <f>SUM(C14/D14)</f>
        <v>2556.4862385321103</v>
      </c>
      <c r="F14" s="7"/>
      <c r="G14" s="93" t="s">
        <v>11</v>
      </c>
      <c r="H14" s="60">
        <v>294290</v>
      </c>
      <c r="I14" s="63">
        <v>209</v>
      </c>
      <c r="J14" s="65">
        <f>SUM(H14/I14)</f>
        <v>1408.0861244019138</v>
      </c>
      <c r="K14" s="7"/>
    </row>
    <row r="15" spans="1:15" ht="15.75">
      <c r="A15" s="7"/>
      <c r="B15" s="93" t="s">
        <v>83</v>
      </c>
      <c r="C15" s="60">
        <v>225000</v>
      </c>
      <c r="D15" s="62">
        <v>90</v>
      </c>
      <c r="E15" s="65">
        <v>2500</v>
      </c>
      <c r="F15" s="7"/>
      <c r="G15" s="93" t="s">
        <v>42</v>
      </c>
      <c r="H15" s="60">
        <v>113257.83</v>
      </c>
      <c r="I15" s="63">
        <v>84</v>
      </c>
      <c r="J15" s="65">
        <f>SUM(H15/I15)</f>
        <v>1348.3075000000001</v>
      </c>
      <c r="K15" s="7"/>
    </row>
    <row r="16" spans="1:15" ht="15.75">
      <c r="A16" s="7"/>
      <c r="B16" s="93" t="s">
        <v>6</v>
      </c>
      <c r="C16" s="60">
        <v>55000</v>
      </c>
      <c r="D16" s="62">
        <v>24</v>
      </c>
      <c r="E16" s="65">
        <f>SUM(C16/D16)</f>
        <v>2291.6666666666665</v>
      </c>
      <c r="F16" s="7"/>
      <c r="G16" s="93" t="s">
        <v>9</v>
      </c>
      <c r="H16" s="60">
        <v>236000</v>
      </c>
      <c r="I16" s="63">
        <v>180</v>
      </c>
      <c r="J16" s="65">
        <v>1311.11</v>
      </c>
      <c r="K16" s="7"/>
    </row>
    <row r="17" spans="1:11" ht="15.75">
      <c r="A17" s="7"/>
      <c r="B17" s="93" t="s">
        <v>105</v>
      </c>
      <c r="C17" s="60">
        <v>125000</v>
      </c>
      <c r="D17" s="62">
        <v>58</v>
      </c>
      <c r="E17" s="65">
        <f>SUM(C17/D17)</f>
        <v>2155.1724137931033</v>
      </c>
      <c r="F17" s="7"/>
      <c r="G17" s="93" t="s">
        <v>134</v>
      </c>
      <c r="H17" s="60">
        <v>235000</v>
      </c>
      <c r="I17" s="63">
        <v>187</v>
      </c>
      <c r="J17" s="65">
        <v>1256.68</v>
      </c>
      <c r="K17" s="7"/>
    </row>
    <row r="18" spans="1:11" ht="15.75">
      <c r="A18" s="7"/>
      <c r="B18" s="93" t="s">
        <v>43</v>
      </c>
      <c r="C18" s="60">
        <v>77000</v>
      </c>
      <c r="D18" s="62">
        <v>37</v>
      </c>
      <c r="E18" s="65">
        <v>2081.08</v>
      </c>
      <c r="F18" s="7"/>
      <c r="G18" s="93" t="s">
        <v>2</v>
      </c>
      <c r="H18" s="60">
        <v>500000</v>
      </c>
      <c r="I18" s="63">
        <v>399</v>
      </c>
      <c r="J18" s="65">
        <f>SUM(H18/I18)</f>
        <v>1253.1328320802006</v>
      </c>
      <c r="K18" s="7"/>
    </row>
    <row r="19" spans="1:11" ht="15.75">
      <c r="A19" s="7"/>
      <c r="B19" s="93" t="s">
        <v>89</v>
      </c>
      <c r="C19" s="60">
        <v>708313</v>
      </c>
      <c r="D19" s="62">
        <v>344</v>
      </c>
      <c r="E19" s="65">
        <v>2059.0500000000002</v>
      </c>
      <c r="F19" s="7"/>
      <c r="G19" s="93" t="s">
        <v>95</v>
      </c>
      <c r="H19" s="60">
        <v>358780.13</v>
      </c>
      <c r="I19" s="63">
        <v>296</v>
      </c>
      <c r="J19" s="65">
        <v>1212.0999999999999</v>
      </c>
      <c r="K19" s="7"/>
    </row>
    <row r="20" spans="1:11" ht="15.75">
      <c r="A20" s="7"/>
      <c r="B20" s="93" t="s">
        <v>108</v>
      </c>
      <c r="C20" s="60">
        <v>160000</v>
      </c>
      <c r="D20" s="62">
        <v>78</v>
      </c>
      <c r="E20" s="65">
        <f>SUM(C20/D20)</f>
        <v>2051.2820512820513</v>
      </c>
      <c r="F20" s="7"/>
      <c r="G20" s="93" t="s">
        <v>142</v>
      </c>
      <c r="H20" s="60">
        <v>200000</v>
      </c>
      <c r="I20" s="63">
        <v>166</v>
      </c>
      <c r="J20" s="65">
        <v>1204.82</v>
      </c>
      <c r="K20" s="7"/>
    </row>
    <row r="21" spans="1:11" ht="15.75">
      <c r="A21" s="7"/>
      <c r="B21" s="93" t="s">
        <v>131</v>
      </c>
      <c r="C21" s="60">
        <v>46000</v>
      </c>
      <c r="D21" s="62">
        <v>25</v>
      </c>
      <c r="E21" s="65">
        <v>1840</v>
      </c>
      <c r="F21" s="7"/>
      <c r="G21" s="93" t="s">
        <v>45</v>
      </c>
      <c r="H21" s="60">
        <v>127100</v>
      </c>
      <c r="I21" s="63">
        <v>124</v>
      </c>
      <c r="J21" s="65">
        <f>SUM(H21/I21)</f>
        <v>1025</v>
      </c>
      <c r="K21" s="7"/>
    </row>
    <row r="22" spans="1:11" ht="15.75">
      <c r="A22" s="7"/>
      <c r="B22" s="93" t="s">
        <v>141</v>
      </c>
      <c r="C22" s="60">
        <v>10989.83</v>
      </c>
      <c r="D22" s="62">
        <v>11</v>
      </c>
      <c r="E22" s="65">
        <v>999.08</v>
      </c>
      <c r="F22" s="7"/>
      <c r="G22" s="51" t="s">
        <v>61</v>
      </c>
      <c r="H22" s="60">
        <v>190000</v>
      </c>
      <c r="I22" s="63">
        <v>238</v>
      </c>
      <c r="J22" s="65">
        <f>SUM(H22/I22)</f>
        <v>798.31932773109247</v>
      </c>
      <c r="K22" s="7"/>
    </row>
    <row r="23" spans="1:11" ht="16.5" thickBot="1">
      <c r="A23" s="7"/>
      <c r="B23" s="94" t="s">
        <v>1</v>
      </c>
      <c r="C23" s="59">
        <v>65862.77</v>
      </c>
      <c r="D23" s="61">
        <v>79</v>
      </c>
      <c r="E23" s="64">
        <f>SUM(C23/D23)</f>
        <v>833.70594936708869</v>
      </c>
      <c r="F23" s="7"/>
      <c r="G23" s="197" t="s">
        <v>59</v>
      </c>
      <c r="H23" s="194">
        <v>167173</v>
      </c>
      <c r="I23" s="198">
        <v>271</v>
      </c>
      <c r="J23" s="196">
        <f>SUM(H23/I23)</f>
        <v>616.87453874538744</v>
      </c>
      <c r="K23" s="7"/>
    </row>
    <row r="24" spans="1:11" ht="16.5" thickBot="1">
      <c r="A24" s="7"/>
      <c r="B24" s="186" t="s">
        <v>110</v>
      </c>
      <c r="C24" s="194">
        <v>70985</v>
      </c>
      <c r="D24" s="195">
        <v>86</v>
      </c>
      <c r="E24" s="196">
        <v>825.41</v>
      </c>
      <c r="F24" s="7"/>
      <c r="G24" s="7"/>
      <c r="H24" s="7"/>
      <c r="I24" s="7"/>
      <c r="J24" s="7"/>
      <c r="K24" s="7"/>
    </row>
    <row r="25" spans="1:11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</row>
    <row r="27" spans="1:1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</row>
    <row r="28" spans="1:1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</row>
    <row r="29" spans="1:1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</row>
    <row r="30" spans="1:1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</row>
    <row r="31" spans="1:1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</row>
    <row r="32" spans="1:1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</row>
    <row r="33" spans="1:1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</row>
    <row r="34" spans="1:1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</row>
    <row r="35" spans="1:1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</row>
    <row r="36" spans="1:1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>
      <c r="A43" s="7"/>
      <c r="B43" s="7"/>
      <c r="C43" s="7"/>
      <c r="D43" s="7"/>
      <c r="E43" s="7"/>
      <c r="F43" s="37"/>
      <c r="G43" s="7"/>
      <c r="H43" s="7"/>
      <c r="I43" s="7"/>
      <c r="J43" s="7"/>
      <c r="K43" s="7"/>
    </row>
    <row r="44" spans="1:1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>
      <c r="A46" s="7"/>
      <c r="B46" s="7"/>
      <c r="C46" s="7"/>
      <c r="D46" s="7"/>
      <c r="E46" s="7"/>
      <c r="F46" s="37">
        <v>11</v>
      </c>
      <c r="G46" s="7"/>
      <c r="H46" s="7"/>
      <c r="I46" s="7"/>
      <c r="J46" s="7"/>
      <c r="K46" s="7"/>
    </row>
    <row r="47" spans="1:1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</row>
    <row r="49" spans="1:1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</row>
    <row r="50" spans="1:1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</row>
    <row r="51" spans="1:11">
      <c r="A51" s="79"/>
      <c r="B51" s="79"/>
      <c r="C51" s="79"/>
      <c r="D51" s="79"/>
      <c r="E51" s="79"/>
      <c r="F51" s="79"/>
      <c r="G51" s="79"/>
      <c r="H51" s="79"/>
      <c r="I51" s="79"/>
      <c r="J51" s="79"/>
    </row>
    <row r="52" spans="1:11">
      <c r="A52" s="79"/>
      <c r="B52" s="79"/>
      <c r="C52" s="79"/>
      <c r="D52" s="79"/>
      <c r="E52" s="79"/>
      <c r="F52" s="79"/>
      <c r="G52" s="79"/>
      <c r="H52" s="79"/>
      <c r="I52" s="79"/>
      <c r="J52" s="79"/>
    </row>
    <row r="53" spans="1:11">
      <c r="A53" s="79"/>
      <c r="B53" s="79"/>
      <c r="C53" s="79"/>
      <c r="D53" s="79"/>
      <c r="E53" s="79"/>
      <c r="F53" s="79"/>
      <c r="G53" s="79"/>
      <c r="H53" s="79"/>
      <c r="I53" s="79"/>
      <c r="J53" s="79"/>
    </row>
  </sheetData>
  <sortState ref="G5:J22">
    <sortCondition descending="1" ref="J5:J22"/>
  </sortState>
  <mergeCells count="1">
    <mergeCell ref="B2:J2"/>
  </mergeCells>
  <pageMargins left="0.73" right="0.23" top="0.5" bottom="0.47" header="0.3" footer="0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499984740745262"/>
  </sheetPr>
  <dimension ref="A1:O48"/>
  <sheetViews>
    <sheetView workbookViewId="0">
      <selection activeCell="O27" sqref="O27"/>
    </sheetView>
  </sheetViews>
  <sheetFormatPr defaultRowHeight="15"/>
  <cols>
    <col min="1" max="1" width="3" customWidth="1"/>
    <col min="2" max="2" width="15.28515625" customWidth="1"/>
    <col min="3" max="3" width="11.7109375" customWidth="1"/>
    <col min="4" max="4" width="11.5703125" customWidth="1"/>
    <col min="5" max="5" width="11.42578125" customWidth="1"/>
    <col min="6" max="6" width="10.5703125" customWidth="1"/>
    <col min="7" max="7" width="3.85546875" customWidth="1"/>
    <col min="8" max="8" width="15.42578125" customWidth="1"/>
    <col min="9" max="9" width="11.140625" customWidth="1"/>
    <col min="10" max="10" width="12.28515625" customWidth="1"/>
    <col min="11" max="11" width="11.42578125" customWidth="1"/>
    <col min="12" max="12" width="10.5703125" customWidth="1"/>
    <col min="13" max="13" width="2.42578125" customWidth="1"/>
  </cols>
  <sheetData>
    <row r="1" spans="1:15" ht="15.75" thickBo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5" s="3" customFormat="1" ht="24" thickBot="1">
      <c r="A2" s="24"/>
      <c r="B2" s="246" t="s">
        <v>126</v>
      </c>
      <c r="C2" s="247"/>
      <c r="D2" s="247"/>
      <c r="E2" s="247"/>
      <c r="F2" s="247"/>
      <c r="G2" s="247"/>
      <c r="H2" s="247"/>
      <c r="I2" s="247"/>
      <c r="J2" s="247"/>
      <c r="K2" s="247"/>
      <c r="L2" s="248"/>
      <c r="M2" s="24"/>
    </row>
    <row r="3" spans="1:15" ht="15.75" thickBot="1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5" ht="15.75" thickBot="1">
      <c r="A4" s="7"/>
      <c r="B4" s="15" t="s">
        <v>0</v>
      </c>
      <c r="C4" s="55" t="s">
        <v>23</v>
      </c>
      <c r="D4" s="19" t="s">
        <v>27</v>
      </c>
      <c r="E4" s="57" t="s">
        <v>25</v>
      </c>
      <c r="F4" s="19" t="s">
        <v>26</v>
      </c>
      <c r="G4" s="7"/>
      <c r="H4" s="15" t="s">
        <v>48</v>
      </c>
      <c r="I4" s="19" t="s">
        <v>23</v>
      </c>
      <c r="J4" s="19" t="s">
        <v>24</v>
      </c>
      <c r="K4" s="19" t="s">
        <v>25</v>
      </c>
      <c r="L4" s="19" t="s">
        <v>26</v>
      </c>
      <c r="M4" s="7"/>
      <c r="O4" s="5"/>
    </row>
    <row r="5" spans="1:15" s="1" customFormat="1" ht="12.75">
      <c r="A5" s="8"/>
      <c r="B5" s="51" t="s">
        <v>88</v>
      </c>
      <c r="C5" s="56">
        <v>68120.52</v>
      </c>
      <c r="D5" s="53">
        <v>68120.52</v>
      </c>
      <c r="E5" s="58">
        <v>0</v>
      </c>
      <c r="F5" s="51" t="s">
        <v>91</v>
      </c>
      <c r="G5" s="8"/>
      <c r="H5" s="51" t="s">
        <v>95</v>
      </c>
      <c r="I5" s="53">
        <v>62281.78</v>
      </c>
      <c r="J5" s="53">
        <v>47369.3</v>
      </c>
      <c r="K5" s="53">
        <v>14912.48</v>
      </c>
      <c r="L5" s="51" t="s">
        <v>96</v>
      </c>
      <c r="M5" s="8"/>
    </row>
    <row r="6" spans="1:15" s="1" customFormat="1" ht="12.75">
      <c r="A6" s="8"/>
      <c r="B6" s="51" t="s">
        <v>35</v>
      </c>
      <c r="C6" s="199">
        <v>31100.85</v>
      </c>
      <c r="D6" s="53">
        <v>25609.43</v>
      </c>
      <c r="E6" s="144">
        <v>5491.42</v>
      </c>
      <c r="F6" s="200" t="s">
        <v>51</v>
      </c>
      <c r="G6" s="8"/>
      <c r="H6" s="51" t="s">
        <v>103</v>
      </c>
      <c r="I6" s="53">
        <v>80414.460000000006</v>
      </c>
      <c r="J6" s="53">
        <v>60312.84</v>
      </c>
      <c r="K6" s="53">
        <v>20101.62</v>
      </c>
      <c r="L6" s="51" t="s">
        <v>104</v>
      </c>
      <c r="M6" s="8"/>
    </row>
    <row r="7" spans="1:15" s="1" customFormat="1" ht="12.75">
      <c r="A7" s="8"/>
      <c r="B7" s="51" t="s">
        <v>3</v>
      </c>
      <c r="C7" s="56">
        <v>7053.9</v>
      </c>
      <c r="D7" s="53">
        <v>5290.6</v>
      </c>
      <c r="E7" s="58">
        <v>1763.3</v>
      </c>
      <c r="F7" s="51" t="s">
        <v>51</v>
      </c>
      <c r="G7" s="8"/>
      <c r="H7" s="210" t="s">
        <v>60</v>
      </c>
      <c r="I7" s="53">
        <v>54451.79</v>
      </c>
      <c r="J7" s="53">
        <v>42511.79</v>
      </c>
      <c r="K7" s="53">
        <v>11940</v>
      </c>
      <c r="L7" s="51" t="s">
        <v>79</v>
      </c>
      <c r="M7" s="8"/>
    </row>
    <row r="8" spans="1:15" s="1" customFormat="1" ht="12.75">
      <c r="A8" s="8"/>
      <c r="B8" s="51" t="s">
        <v>83</v>
      </c>
      <c r="C8" s="56">
        <v>19357.28</v>
      </c>
      <c r="D8" s="53">
        <v>14823.08</v>
      </c>
      <c r="E8" s="58">
        <v>4534.2</v>
      </c>
      <c r="F8" s="51" t="s">
        <v>94</v>
      </c>
      <c r="G8" s="99"/>
      <c r="H8" s="210" t="s">
        <v>142</v>
      </c>
      <c r="I8" s="53">
        <v>56644.6</v>
      </c>
      <c r="J8" s="53">
        <v>48583.8</v>
      </c>
      <c r="K8" s="53">
        <v>8060.8</v>
      </c>
      <c r="L8" s="51" t="s">
        <v>79</v>
      </c>
      <c r="M8" s="8"/>
    </row>
    <row r="9" spans="1:15" s="1" customFormat="1" ht="12.75">
      <c r="A9" s="8"/>
      <c r="B9" s="51" t="s">
        <v>137</v>
      </c>
      <c r="C9" s="56">
        <v>9761.58</v>
      </c>
      <c r="D9" s="53">
        <v>8502.08</v>
      </c>
      <c r="E9" s="58">
        <v>1259.5</v>
      </c>
      <c r="F9" s="51" t="s">
        <v>138</v>
      </c>
      <c r="G9" s="8"/>
      <c r="H9" s="51" t="s">
        <v>134</v>
      </c>
      <c r="I9" s="53">
        <v>42490.07</v>
      </c>
      <c r="J9" s="53">
        <v>33824.71</v>
      </c>
      <c r="K9" s="53">
        <v>8665.36</v>
      </c>
      <c r="L9" s="51" t="s">
        <v>136</v>
      </c>
      <c r="M9" s="8"/>
    </row>
    <row r="10" spans="1:15" s="1" customFormat="1" ht="12.75">
      <c r="A10" s="8"/>
      <c r="B10" s="51" t="s">
        <v>1</v>
      </c>
      <c r="C10" s="56">
        <v>15317.04</v>
      </c>
      <c r="D10" s="53">
        <v>11488.16</v>
      </c>
      <c r="E10" s="58">
        <v>3828.88</v>
      </c>
      <c r="F10" s="51" t="s">
        <v>102</v>
      </c>
      <c r="G10" s="8"/>
      <c r="H10" s="51" t="s">
        <v>42</v>
      </c>
      <c r="I10" s="53">
        <v>15518.58</v>
      </c>
      <c r="J10" s="53">
        <v>11639.32</v>
      </c>
      <c r="K10" s="53">
        <v>3879.26</v>
      </c>
      <c r="L10" s="51" t="s">
        <v>63</v>
      </c>
      <c r="M10" s="8"/>
    </row>
    <row r="11" spans="1:15" s="1" customFormat="1" ht="12.75">
      <c r="A11" s="8"/>
      <c r="B11" s="51" t="s">
        <v>110</v>
      </c>
      <c r="C11" s="56">
        <v>17332.439999999999</v>
      </c>
      <c r="D11" s="53">
        <v>12999.76</v>
      </c>
      <c r="E11" s="58">
        <v>4332.68</v>
      </c>
      <c r="F11" s="51" t="s">
        <v>111</v>
      </c>
      <c r="G11" s="8"/>
      <c r="H11" s="51" t="s">
        <v>99</v>
      </c>
      <c r="I11" s="53">
        <v>45402.21</v>
      </c>
      <c r="J11" s="53">
        <v>41522.949999999997</v>
      </c>
      <c r="K11" s="53">
        <v>3879.26</v>
      </c>
      <c r="L11" s="51" t="s">
        <v>85</v>
      </c>
      <c r="M11" s="8"/>
    </row>
    <row r="12" spans="1:15" s="1" customFormat="1" ht="12.75">
      <c r="A12" s="8"/>
      <c r="B12" s="51" t="s">
        <v>105</v>
      </c>
      <c r="C12" s="56">
        <v>17463.669999999998</v>
      </c>
      <c r="D12" s="53">
        <v>14541.63</v>
      </c>
      <c r="E12" s="58">
        <v>2922.04</v>
      </c>
      <c r="F12" s="51" t="s">
        <v>53</v>
      </c>
      <c r="G12" s="8"/>
      <c r="H12" s="52" t="s">
        <v>45</v>
      </c>
      <c r="I12" s="54">
        <v>39925.01</v>
      </c>
      <c r="J12" s="54">
        <v>33677.89</v>
      </c>
      <c r="K12" s="54">
        <v>6247.12</v>
      </c>
      <c r="L12" s="52" t="s">
        <v>55</v>
      </c>
      <c r="M12" s="8"/>
    </row>
    <row r="13" spans="1:15" s="1" customFormat="1" ht="12.75">
      <c r="A13" s="8"/>
      <c r="B13" s="51" t="s">
        <v>109</v>
      </c>
      <c r="C13" s="56">
        <v>10740.81</v>
      </c>
      <c r="D13" s="53">
        <v>9179.0300000000007</v>
      </c>
      <c r="E13" s="58">
        <v>1561.78</v>
      </c>
      <c r="F13" s="51" t="s">
        <v>53</v>
      </c>
      <c r="G13" s="8"/>
      <c r="H13" s="52" t="s">
        <v>59</v>
      </c>
      <c r="I13" s="54">
        <v>54617.34</v>
      </c>
      <c r="J13" s="54">
        <v>40964.36</v>
      </c>
      <c r="K13" s="54">
        <v>13652.98</v>
      </c>
      <c r="L13" s="52" t="s">
        <v>98</v>
      </c>
      <c r="M13" s="8"/>
    </row>
    <row r="14" spans="1:15" s="1" customFormat="1" ht="12.75">
      <c r="A14" s="8"/>
      <c r="B14" s="51" t="s">
        <v>113</v>
      </c>
      <c r="C14" s="56">
        <v>5441.58</v>
      </c>
      <c r="D14" s="53">
        <v>4081.32</v>
      </c>
      <c r="E14" s="58">
        <v>1360.26</v>
      </c>
      <c r="F14" s="51" t="s">
        <v>78</v>
      </c>
      <c r="G14" s="8"/>
      <c r="H14" s="52" t="s">
        <v>5</v>
      </c>
      <c r="I14" s="54">
        <v>15377.83</v>
      </c>
      <c r="J14" s="54">
        <v>12304.65</v>
      </c>
      <c r="K14" s="54">
        <v>3073.18</v>
      </c>
      <c r="L14" s="52" t="s">
        <v>100</v>
      </c>
      <c r="M14" s="8"/>
    </row>
    <row r="15" spans="1:15" s="1" customFormat="1" ht="12.75">
      <c r="A15" s="8"/>
      <c r="B15" s="51" t="s">
        <v>43</v>
      </c>
      <c r="C15" s="56">
        <v>6852.36</v>
      </c>
      <c r="D15" s="53">
        <v>5139.4399999999996</v>
      </c>
      <c r="E15" s="58">
        <v>1712.92</v>
      </c>
      <c r="F15" s="51" t="s">
        <v>56</v>
      </c>
      <c r="G15" s="8"/>
      <c r="H15" s="51" t="s">
        <v>129</v>
      </c>
      <c r="I15" s="53">
        <v>26730.78</v>
      </c>
      <c r="J15" s="53">
        <v>21340.12</v>
      </c>
      <c r="K15" s="53">
        <v>5390.66</v>
      </c>
      <c r="L15" s="51" t="s">
        <v>130</v>
      </c>
      <c r="M15" s="8"/>
    </row>
    <row r="16" spans="1:15" s="1" customFormat="1" ht="12.75">
      <c r="A16" s="8"/>
      <c r="B16" s="51" t="s">
        <v>131</v>
      </c>
      <c r="C16" s="56">
        <v>4836.96</v>
      </c>
      <c r="D16" s="53">
        <v>3627.84</v>
      </c>
      <c r="E16" s="58">
        <v>1209.1199999999999</v>
      </c>
      <c r="F16" s="51" t="s">
        <v>132</v>
      </c>
      <c r="G16" s="8"/>
      <c r="H16" s="51" t="s">
        <v>81</v>
      </c>
      <c r="I16" s="53">
        <v>49080.89</v>
      </c>
      <c r="J16" s="53">
        <v>40818.57</v>
      </c>
      <c r="K16" s="53">
        <v>8262.32</v>
      </c>
      <c r="L16" s="51" t="s">
        <v>94</v>
      </c>
      <c r="M16" s="8"/>
    </row>
    <row r="17" spans="1:13" s="1" customFormat="1" ht="12.75">
      <c r="A17" s="8"/>
      <c r="B17" s="51" t="s">
        <v>6</v>
      </c>
      <c r="C17" s="56">
        <v>13264.51</v>
      </c>
      <c r="D17" s="53">
        <v>12105.77</v>
      </c>
      <c r="E17" s="58">
        <v>1158.74</v>
      </c>
      <c r="F17" s="51" t="s">
        <v>86</v>
      </c>
      <c r="G17" s="8"/>
      <c r="H17" s="52" t="s">
        <v>9</v>
      </c>
      <c r="I17" s="54">
        <v>46290.12</v>
      </c>
      <c r="J17" s="54">
        <v>37804.629999999997</v>
      </c>
      <c r="K17" s="54">
        <v>8485.49</v>
      </c>
      <c r="L17" s="52" t="s">
        <v>94</v>
      </c>
      <c r="M17" s="8"/>
    </row>
    <row r="18" spans="1:13" s="1" customFormat="1" ht="12.75">
      <c r="A18" s="8"/>
      <c r="B18" s="51" t="s">
        <v>37</v>
      </c>
      <c r="C18" s="56">
        <v>7182.95</v>
      </c>
      <c r="D18" s="53">
        <v>6528.01</v>
      </c>
      <c r="E18" s="58">
        <v>654.94000000000005</v>
      </c>
      <c r="F18" s="51" t="s">
        <v>87</v>
      </c>
      <c r="G18" s="8"/>
      <c r="H18" s="52" t="s">
        <v>143</v>
      </c>
      <c r="I18" s="54">
        <v>29814.720000000001</v>
      </c>
      <c r="J18" s="54">
        <v>25330.9</v>
      </c>
      <c r="K18" s="54">
        <v>4483.82</v>
      </c>
      <c r="L18" s="52" t="s">
        <v>51</v>
      </c>
      <c r="M18" s="8"/>
    </row>
    <row r="19" spans="1:13" s="1" customFormat="1" ht="12.75">
      <c r="A19" s="8"/>
      <c r="B19" s="51" t="s">
        <v>7</v>
      </c>
      <c r="C19" s="56">
        <v>7674.38</v>
      </c>
      <c r="D19" s="53">
        <v>6616.4</v>
      </c>
      <c r="E19" s="58">
        <v>1057.98</v>
      </c>
      <c r="F19" s="51" t="s">
        <v>97</v>
      </c>
      <c r="G19" s="8"/>
      <c r="H19" s="52" t="s">
        <v>39</v>
      </c>
      <c r="I19" s="54">
        <v>15518.58</v>
      </c>
      <c r="J19" s="54">
        <v>11639.32</v>
      </c>
      <c r="K19" s="211">
        <v>3879.26</v>
      </c>
      <c r="L19" s="52" t="s">
        <v>92</v>
      </c>
      <c r="M19" s="8"/>
    </row>
    <row r="20" spans="1:13" s="1" customFormat="1" ht="12.75">
      <c r="A20" s="8"/>
      <c r="B20" s="51" t="s">
        <v>93</v>
      </c>
      <c r="C20" s="56">
        <v>4470.75</v>
      </c>
      <c r="D20" s="53">
        <v>3614.29</v>
      </c>
      <c r="E20" s="58">
        <v>856.46</v>
      </c>
      <c r="F20" s="51">
        <v>0</v>
      </c>
      <c r="G20" s="8"/>
      <c r="H20" s="52" t="s">
        <v>11</v>
      </c>
      <c r="I20" s="54">
        <v>73432.320000000007</v>
      </c>
      <c r="J20" s="54">
        <v>63003.66</v>
      </c>
      <c r="K20" s="54">
        <v>10428.66</v>
      </c>
      <c r="L20" s="52" t="s">
        <v>78</v>
      </c>
      <c r="M20" s="8"/>
    </row>
    <row r="21" spans="1:13" s="1" customFormat="1" ht="12.75">
      <c r="A21" s="8"/>
      <c r="B21" s="51" t="s">
        <v>108</v>
      </c>
      <c r="C21" s="56">
        <v>14712.42</v>
      </c>
      <c r="D21" s="53">
        <v>11034.68</v>
      </c>
      <c r="E21" s="58">
        <v>3677.74</v>
      </c>
      <c r="F21" s="51">
        <v>0</v>
      </c>
      <c r="G21" s="8"/>
      <c r="H21" s="51" t="s">
        <v>139</v>
      </c>
      <c r="I21" s="53">
        <v>8473.48</v>
      </c>
      <c r="J21" s="53">
        <v>6458.28</v>
      </c>
      <c r="K21" s="145">
        <v>2015.3</v>
      </c>
      <c r="L21" s="51" t="s">
        <v>140</v>
      </c>
      <c r="M21" s="8"/>
    </row>
    <row r="22" spans="1:13" s="1" customFormat="1" ht="12.75">
      <c r="A22" s="8"/>
      <c r="B22" s="201" t="s">
        <v>141</v>
      </c>
      <c r="C22" s="202">
        <v>2813.79</v>
      </c>
      <c r="D22" s="203">
        <v>2259.61</v>
      </c>
      <c r="E22" s="58">
        <v>554.17999999999995</v>
      </c>
      <c r="F22" s="201">
        <v>0</v>
      </c>
      <c r="G22" s="8"/>
      <c r="H22" s="201" t="s">
        <v>44</v>
      </c>
      <c r="I22" s="203">
        <v>15922</v>
      </c>
      <c r="J22" s="203">
        <v>11942</v>
      </c>
      <c r="K22" s="231">
        <v>3980</v>
      </c>
      <c r="L22" s="201" t="s">
        <v>112</v>
      </c>
      <c r="M22" s="8"/>
    </row>
    <row r="23" spans="1:13" s="1" customFormat="1" ht="13.5" thickBot="1">
      <c r="A23" s="8"/>
      <c r="B23" s="201" t="s">
        <v>36</v>
      </c>
      <c r="C23" s="202">
        <v>5643.12</v>
      </c>
      <c r="D23" s="203">
        <v>4232.4799999999996</v>
      </c>
      <c r="E23" s="204">
        <v>1410.64</v>
      </c>
      <c r="F23" s="201">
        <v>0</v>
      </c>
      <c r="G23" s="8"/>
      <c r="H23" s="205" t="s">
        <v>4</v>
      </c>
      <c r="I23" s="207">
        <v>13746.83</v>
      </c>
      <c r="J23" s="207">
        <v>10320.99</v>
      </c>
      <c r="K23" s="207">
        <v>3425.84</v>
      </c>
      <c r="L23" s="217">
        <v>0</v>
      </c>
      <c r="M23" s="8"/>
    </row>
    <row r="24" spans="1:13" s="1" customFormat="1" ht="13.5" thickBot="1">
      <c r="A24" s="8"/>
      <c r="B24" s="205" t="s">
        <v>8</v>
      </c>
      <c r="C24" s="206">
        <v>4485.3900000000003</v>
      </c>
      <c r="D24" s="207">
        <v>4233.49</v>
      </c>
      <c r="E24" s="208">
        <v>251.9</v>
      </c>
      <c r="F24" s="209">
        <v>0</v>
      </c>
      <c r="G24" s="8"/>
      <c r="H24" s="8"/>
      <c r="I24" s="8"/>
      <c r="J24" s="8"/>
      <c r="K24" s="8"/>
      <c r="L24" s="8"/>
      <c r="M24" s="8"/>
    </row>
    <row r="25" spans="1:13" s="1" customFormat="1" ht="12.7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s="1" customFormat="1" ht="12.7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</row>
    <row r="27" spans="1:13" s="1" customFormat="1" ht="12.7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</row>
    <row r="28" spans="1:13" s="1" customFormat="1" ht="12.7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</row>
    <row r="29" spans="1:13" s="1" customFormat="1">
      <c r="A29" s="8"/>
      <c r="B29" s="7"/>
      <c r="C29" s="7"/>
      <c r="D29" s="7"/>
      <c r="E29" s="7"/>
      <c r="F29" s="7"/>
      <c r="G29" s="8"/>
      <c r="H29" s="8"/>
      <c r="I29" s="8"/>
      <c r="J29" s="8"/>
      <c r="K29" s="8"/>
      <c r="L29" s="8"/>
      <c r="M29" s="8"/>
    </row>
    <row r="30" spans="1:13" s="1" customFormat="1">
      <c r="A30" s="8"/>
      <c r="B30" s="7"/>
      <c r="C30" s="7"/>
      <c r="D30" s="7"/>
      <c r="E30" s="7"/>
      <c r="F30" s="7"/>
      <c r="G30" s="8"/>
      <c r="H30" s="8"/>
      <c r="I30" s="8"/>
      <c r="J30" s="8"/>
      <c r="K30" s="8"/>
      <c r="L30" s="8"/>
      <c r="M30" s="8"/>
    </row>
    <row r="31" spans="1:13" s="1" customFormat="1">
      <c r="A31" s="8"/>
      <c r="B31" s="7"/>
      <c r="C31" s="7"/>
      <c r="D31" s="7"/>
      <c r="E31" s="7"/>
      <c r="F31" s="7"/>
      <c r="G31" s="8"/>
      <c r="H31" s="8"/>
      <c r="I31" s="8"/>
      <c r="J31" s="8"/>
      <c r="K31" s="8"/>
      <c r="L31" s="8"/>
      <c r="M31" s="8"/>
    </row>
    <row r="32" spans="1:13" s="1" customFormat="1">
      <c r="A32" s="8"/>
      <c r="B32" s="7"/>
      <c r="C32" s="7"/>
      <c r="D32" s="7"/>
      <c r="E32" s="7"/>
      <c r="F32" s="7"/>
      <c r="G32" s="8"/>
      <c r="H32" s="7"/>
      <c r="I32" s="7"/>
      <c r="J32" s="7"/>
      <c r="K32" s="7"/>
      <c r="L32" s="7"/>
      <c r="M32" s="8"/>
    </row>
    <row r="33" spans="1:13" s="1" customFormat="1">
      <c r="A33" s="8"/>
      <c r="B33" s="7"/>
      <c r="C33" s="7"/>
      <c r="D33" s="7"/>
      <c r="E33" s="7"/>
      <c r="F33" s="7"/>
      <c r="G33" s="8"/>
      <c r="H33" s="7"/>
      <c r="I33" s="7"/>
      <c r="J33" s="7"/>
      <c r="K33" s="7"/>
      <c r="L33" s="7"/>
      <c r="M33" s="8"/>
    </row>
    <row r="34" spans="1:13" s="1" customFormat="1">
      <c r="A34" s="8"/>
      <c r="B34" s="7"/>
      <c r="C34" s="7"/>
      <c r="D34" s="7"/>
      <c r="E34" s="7"/>
      <c r="F34" s="7"/>
      <c r="G34" s="8"/>
      <c r="H34" s="7"/>
      <c r="I34" s="7"/>
      <c r="J34" s="7"/>
      <c r="K34" s="7"/>
      <c r="L34" s="7"/>
      <c r="M34" s="8"/>
    </row>
    <row r="35" spans="1:13" s="1" customFormat="1">
      <c r="A35" s="8"/>
      <c r="B35" s="7"/>
      <c r="C35" s="7"/>
      <c r="D35" s="7"/>
      <c r="E35" s="7"/>
      <c r="F35" s="7"/>
      <c r="G35" s="8"/>
      <c r="H35" s="7"/>
      <c r="I35" s="7"/>
      <c r="J35" s="7"/>
      <c r="K35" s="7"/>
      <c r="L35" s="7"/>
      <c r="M35" s="8"/>
    </row>
    <row r="36" spans="1:13" s="1" customFormat="1">
      <c r="A36" s="8"/>
      <c r="B36" s="7"/>
      <c r="C36" s="7"/>
      <c r="D36" s="7"/>
      <c r="E36" s="7"/>
      <c r="F36" s="7"/>
      <c r="G36" s="8"/>
      <c r="H36" s="7"/>
      <c r="I36" s="7"/>
      <c r="J36" s="7"/>
      <c r="K36" s="7"/>
      <c r="L36" s="7"/>
      <c r="M36" s="8"/>
    </row>
    <row r="37" spans="1:13" s="1" customFormat="1">
      <c r="A37" s="8"/>
      <c r="B37" s="7"/>
      <c r="C37" s="7"/>
      <c r="D37" s="7"/>
      <c r="E37" s="7"/>
      <c r="F37" s="7"/>
      <c r="G37" s="8"/>
      <c r="H37" s="7"/>
      <c r="I37" s="7"/>
      <c r="J37" s="7"/>
      <c r="K37" s="7"/>
      <c r="L37" s="7"/>
      <c r="M37" s="8"/>
    </row>
    <row r="38" spans="1:13" s="1" customFormat="1">
      <c r="A38" s="8"/>
      <c r="B38" s="7"/>
      <c r="C38" s="7"/>
      <c r="D38" s="7"/>
      <c r="E38" s="7"/>
      <c r="F38" s="7"/>
      <c r="G38" s="75"/>
      <c r="H38" s="7"/>
      <c r="I38" s="7"/>
      <c r="J38" s="7"/>
      <c r="K38" s="7"/>
      <c r="L38" s="7"/>
      <c r="M38" s="8"/>
    </row>
    <row r="39" spans="1:13" s="1" customFormat="1">
      <c r="A39" s="8"/>
      <c r="B39" s="7"/>
      <c r="C39" s="7"/>
      <c r="D39" s="7"/>
      <c r="E39" s="7"/>
      <c r="F39" s="7"/>
      <c r="G39" s="8"/>
      <c r="H39" s="7"/>
      <c r="I39" s="7"/>
      <c r="J39" s="7"/>
      <c r="K39" s="7"/>
      <c r="L39" s="7"/>
      <c r="M39" s="8"/>
    </row>
    <row r="40" spans="1:13" s="1" customFormat="1">
      <c r="A40" s="8"/>
      <c r="B40" s="7"/>
      <c r="C40" s="7"/>
      <c r="D40" s="7"/>
      <c r="E40" s="7"/>
      <c r="F40" s="7"/>
      <c r="G40" s="96"/>
      <c r="H40" s="7"/>
      <c r="I40" s="7"/>
      <c r="J40" s="7"/>
      <c r="K40" s="7"/>
      <c r="L40" s="7"/>
      <c r="M40" s="8"/>
    </row>
    <row r="41" spans="1:13">
      <c r="A41" s="7"/>
      <c r="B41" s="7"/>
      <c r="C41" s="7"/>
      <c r="D41" s="7"/>
      <c r="E41" s="7"/>
      <c r="F41" s="7"/>
      <c r="G41" s="37">
        <v>12</v>
      </c>
      <c r="H41" s="7"/>
      <c r="I41" s="7"/>
      <c r="J41" s="7"/>
      <c r="K41" s="7"/>
      <c r="L41" s="7"/>
      <c r="M41" s="7"/>
    </row>
    <row r="42" spans="1:13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</row>
    <row r="43" spans="1:13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</row>
    <row r="44" spans="1:13" s="79" customFormat="1"/>
    <row r="45" spans="1:13" s="79" customFormat="1"/>
    <row r="46" spans="1:13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</row>
    <row r="47" spans="1:13">
      <c r="H47" s="79"/>
      <c r="I47" s="79"/>
      <c r="J47" s="79"/>
      <c r="K47" s="79"/>
      <c r="L47" s="79"/>
    </row>
    <row r="48" spans="1:13">
      <c r="H48" s="79"/>
      <c r="I48" s="79"/>
      <c r="J48" s="79"/>
      <c r="K48" s="79"/>
      <c r="L48" s="79"/>
    </row>
  </sheetData>
  <sortState ref="H5:L22">
    <sortCondition descending="1" ref="L5:L22"/>
  </sortState>
  <mergeCells count="1">
    <mergeCell ref="B2:L2"/>
  </mergeCells>
  <pageMargins left="0.36" right="0.38" top="0.31" bottom="0.31" header="0.3" footer="0.3"/>
  <pageSetup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499984740745262"/>
  </sheetPr>
  <dimension ref="A1:M47"/>
  <sheetViews>
    <sheetView topLeftCell="A4" workbookViewId="0">
      <selection activeCell="P33" sqref="P33"/>
    </sheetView>
  </sheetViews>
  <sheetFormatPr defaultRowHeight="15"/>
  <cols>
    <col min="1" max="1" width="13.7109375" customWidth="1"/>
    <col min="2" max="3" width="11" customWidth="1"/>
    <col min="4" max="4" width="9.85546875" customWidth="1"/>
    <col min="5" max="5" width="10.85546875" customWidth="1"/>
    <col min="6" max="6" width="7.42578125" customWidth="1"/>
    <col min="7" max="7" width="3" customWidth="1"/>
    <col min="8" max="8" width="12.85546875" customWidth="1"/>
    <col min="9" max="9" width="11.5703125" customWidth="1"/>
    <col min="10" max="10" width="10.28515625" customWidth="1"/>
    <col min="11" max="11" width="10.5703125" customWidth="1"/>
    <col min="12" max="12" width="11.42578125" customWidth="1"/>
    <col min="13" max="13" width="7.7109375" customWidth="1"/>
  </cols>
  <sheetData>
    <row r="1" spans="1:13" ht="15.75" thickBo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 s="3" customFormat="1" ht="24" thickBot="1">
      <c r="A2" s="246" t="s">
        <v>127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8"/>
    </row>
    <row r="3" spans="1:13" ht="15.75" thickBot="1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3" s="1" customFormat="1" ht="13.5" thickBot="1">
      <c r="A4" s="15" t="s">
        <v>0</v>
      </c>
      <c r="B4" s="16" t="s">
        <v>29</v>
      </c>
      <c r="C4" s="16" t="s">
        <v>38</v>
      </c>
      <c r="D4" s="16" t="s">
        <v>30</v>
      </c>
      <c r="E4" s="16" t="s">
        <v>31</v>
      </c>
      <c r="F4" s="19" t="s">
        <v>32</v>
      </c>
      <c r="G4" s="8"/>
      <c r="H4" s="15" t="s">
        <v>12</v>
      </c>
      <c r="I4" s="16" t="s">
        <v>29</v>
      </c>
      <c r="J4" s="16" t="s">
        <v>38</v>
      </c>
      <c r="K4" s="16" t="s">
        <v>30</v>
      </c>
      <c r="L4" s="16" t="s">
        <v>31</v>
      </c>
      <c r="M4" s="20" t="s">
        <v>32</v>
      </c>
    </row>
    <row r="5" spans="1:13" s="87" customFormat="1" ht="12">
      <c r="A5" s="97" t="s">
        <v>37</v>
      </c>
      <c r="B5" s="66">
        <v>355872.54</v>
      </c>
      <c r="C5" s="66">
        <v>183655.13</v>
      </c>
      <c r="D5" s="66">
        <v>7182.95</v>
      </c>
      <c r="E5" s="67">
        <v>481534.88</v>
      </c>
      <c r="F5" s="84">
        <f t="shared" ref="F5:F24" si="0">SUM(E5)/(B5+C5+D5)</f>
        <v>0.88078567048871326</v>
      </c>
      <c r="G5" s="86"/>
      <c r="H5" s="97" t="s">
        <v>142</v>
      </c>
      <c r="I5" s="66">
        <v>1343667.12</v>
      </c>
      <c r="J5" s="66">
        <v>360489.11</v>
      </c>
      <c r="K5" s="66">
        <v>56644.6</v>
      </c>
      <c r="L5" s="67">
        <v>1300000</v>
      </c>
      <c r="M5" s="85">
        <f t="shared" ref="M5:M23" si="1">SUM(L5)/(I5+J5+K5)</f>
        <v>0.73830042435861409</v>
      </c>
    </row>
    <row r="6" spans="1:13" s="87" customFormat="1" ht="12">
      <c r="A6" s="97" t="s">
        <v>41</v>
      </c>
      <c r="B6" s="66">
        <v>779168.5</v>
      </c>
      <c r="C6" s="66">
        <v>198894.69</v>
      </c>
      <c r="D6" s="66">
        <v>17332.439999999999</v>
      </c>
      <c r="E6" s="67">
        <v>562279</v>
      </c>
      <c r="F6" s="84">
        <f t="shared" si="0"/>
        <v>0.56487991613947519</v>
      </c>
      <c r="G6" s="86"/>
      <c r="H6" s="97" t="s">
        <v>129</v>
      </c>
      <c r="I6" s="66">
        <v>1040600.36</v>
      </c>
      <c r="J6" s="66">
        <v>370297.2</v>
      </c>
      <c r="K6" s="66">
        <v>26730.78</v>
      </c>
      <c r="L6" s="67">
        <v>808998</v>
      </c>
      <c r="M6" s="85">
        <f t="shared" si="1"/>
        <v>0.5627309767696983</v>
      </c>
    </row>
    <row r="7" spans="1:13" s="87" customFormat="1" ht="12">
      <c r="A7" s="97" t="s">
        <v>35</v>
      </c>
      <c r="B7" s="66">
        <v>934640.84</v>
      </c>
      <c r="C7" s="66">
        <v>128915.09</v>
      </c>
      <c r="D7" s="66">
        <v>31100.85</v>
      </c>
      <c r="E7" s="67">
        <v>518425</v>
      </c>
      <c r="F7" s="84">
        <f t="shared" si="0"/>
        <v>0.47359593387801424</v>
      </c>
      <c r="G7" s="86"/>
      <c r="H7" s="97" t="s">
        <v>81</v>
      </c>
      <c r="I7" s="66">
        <v>1377307.85</v>
      </c>
      <c r="J7" s="66">
        <v>370891.71</v>
      </c>
      <c r="K7" s="66">
        <v>49080.89</v>
      </c>
      <c r="L7" s="67">
        <v>909500</v>
      </c>
      <c r="M7" s="85">
        <f t="shared" si="1"/>
        <v>0.506042337466031</v>
      </c>
    </row>
    <row r="8" spans="1:13" s="87" customFormat="1" ht="12">
      <c r="A8" s="97" t="s">
        <v>88</v>
      </c>
      <c r="B8" s="66">
        <v>2346061.65</v>
      </c>
      <c r="C8" s="66">
        <v>690806.22</v>
      </c>
      <c r="D8" s="66">
        <v>68120.52</v>
      </c>
      <c r="E8" s="67">
        <v>1405688</v>
      </c>
      <c r="F8" s="84">
        <f t="shared" si="0"/>
        <v>0.45271924511125144</v>
      </c>
      <c r="G8" s="86"/>
      <c r="H8" s="97" t="s">
        <v>11</v>
      </c>
      <c r="I8" s="66">
        <v>1582935.19</v>
      </c>
      <c r="J8" s="66">
        <v>412695.45</v>
      </c>
      <c r="K8" s="66">
        <v>73432.320000000007</v>
      </c>
      <c r="L8" s="67">
        <v>972000</v>
      </c>
      <c r="M8" s="85">
        <f t="shared" si="1"/>
        <v>0.46977787471484195</v>
      </c>
    </row>
    <row r="9" spans="1:13" s="87" customFormat="1" ht="12">
      <c r="A9" s="97" t="s">
        <v>113</v>
      </c>
      <c r="B9" s="66">
        <v>442663.62</v>
      </c>
      <c r="C9" s="66">
        <v>141091.92000000001</v>
      </c>
      <c r="D9" s="66">
        <v>5441.58</v>
      </c>
      <c r="E9" s="67">
        <v>264932</v>
      </c>
      <c r="F9" s="84">
        <f t="shared" si="0"/>
        <v>0.44964917683236472</v>
      </c>
      <c r="G9" s="86"/>
      <c r="H9" s="97" t="s">
        <v>103</v>
      </c>
      <c r="I9" s="66">
        <v>2564760.13</v>
      </c>
      <c r="J9" s="66">
        <v>562815.93000000005</v>
      </c>
      <c r="K9" s="66">
        <v>80414.460000000006</v>
      </c>
      <c r="L9" s="67">
        <v>1502481</v>
      </c>
      <c r="M9" s="85">
        <f t="shared" si="1"/>
        <v>0.46835581047789382</v>
      </c>
    </row>
    <row r="10" spans="1:13" s="87" customFormat="1" ht="12">
      <c r="A10" s="97" t="s">
        <v>131</v>
      </c>
      <c r="B10" s="66">
        <v>411124.75</v>
      </c>
      <c r="C10" s="66">
        <v>64630.99</v>
      </c>
      <c r="D10" s="66">
        <v>4836.96</v>
      </c>
      <c r="E10" s="67">
        <v>201449</v>
      </c>
      <c r="F10" s="84">
        <f t="shared" si="0"/>
        <v>0.41916783172112265</v>
      </c>
      <c r="G10" s="86"/>
      <c r="H10" s="210" t="s">
        <v>59</v>
      </c>
      <c r="I10" s="66">
        <v>1832653.92</v>
      </c>
      <c r="J10" s="66">
        <v>376430.39</v>
      </c>
      <c r="K10" s="66">
        <v>54617.34</v>
      </c>
      <c r="L10" s="67">
        <v>1040785</v>
      </c>
      <c r="M10" s="85">
        <f t="shared" si="1"/>
        <v>0.45977127772116083</v>
      </c>
    </row>
    <row r="11" spans="1:13" s="87" customFormat="1" ht="12">
      <c r="A11" s="97" t="s">
        <v>137</v>
      </c>
      <c r="B11" s="66">
        <v>416807.67999999999</v>
      </c>
      <c r="C11" s="66">
        <v>109536.73</v>
      </c>
      <c r="D11" s="66">
        <v>9761.58</v>
      </c>
      <c r="E11" s="67">
        <v>219050.62</v>
      </c>
      <c r="F11" s="84">
        <f t="shared" si="0"/>
        <v>0.40859573309374886</v>
      </c>
      <c r="G11" s="86"/>
      <c r="H11" s="97" t="s">
        <v>95</v>
      </c>
      <c r="I11" s="66">
        <v>1996438.21</v>
      </c>
      <c r="J11" s="66">
        <v>494966.33</v>
      </c>
      <c r="K11" s="66">
        <v>62281.78</v>
      </c>
      <c r="L11" s="67">
        <v>1138493.08</v>
      </c>
      <c r="M11" s="85">
        <f t="shared" si="1"/>
        <v>0.44582338523080633</v>
      </c>
    </row>
    <row r="12" spans="1:13" s="87" customFormat="1" ht="12">
      <c r="A12" s="97" t="s">
        <v>83</v>
      </c>
      <c r="B12" s="66">
        <v>806320.84</v>
      </c>
      <c r="C12" s="66">
        <v>209072.69</v>
      </c>
      <c r="D12" s="66">
        <v>19357.28</v>
      </c>
      <c r="E12" s="67">
        <v>420795</v>
      </c>
      <c r="F12" s="84">
        <f t="shared" si="0"/>
        <v>0.40666312694164497</v>
      </c>
      <c r="G12" s="86"/>
      <c r="H12" s="97" t="s">
        <v>39</v>
      </c>
      <c r="I12" s="66">
        <v>812245.53</v>
      </c>
      <c r="J12" s="66">
        <v>193356.68</v>
      </c>
      <c r="K12" s="66">
        <v>15518.58</v>
      </c>
      <c r="L12" s="67">
        <v>453475</v>
      </c>
      <c r="M12" s="85">
        <f t="shared" si="1"/>
        <v>0.44409535526154553</v>
      </c>
    </row>
    <row r="13" spans="1:13" s="87" customFormat="1" ht="12">
      <c r="A13" s="97" t="s">
        <v>109</v>
      </c>
      <c r="B13" s="66">
        <v>455965.77</v>
      </c>
      <c r="C13" s="66">
        <v>57319.86</v>
      </c>
      <c r="D13" s="66">
        <v>10740.81</v>
      </c>
      <c r="E13" s="67">
        <v>205816.5</v>
      </c>
      <c r="F13" s="84">
        <f t="shared" si="0"/>
        <v>0.39275976227459058</v>
      </c>
      <c r="G13" s="86"/>
      <c r="H13" s="97" t="s">
        <v>61</v>
      </c>
      <c r="I13" s="66">
        <v>1708550.99</v>
      </c>
      <c r="J13" s="66">
        <v>465347.5</v>
      </c>
      <c r="K13" s="66">
        <v>54451.79</v>
      </c>
      <c r="L13" s="67">
        <v>977690</v>
      </c>
      <c r="M13" s="85">
        <f t="shared" si="1"/>
        <v>0.43875058996559546</v>
      </c>
    </row>
    <row r="14" spans="1:13" s="87" customFormat="1" ht="12">
      <c r="A14" s="97" t="s">
        <v>3</v>
      </c>
      <c r="B14" s="66">
        <v>529031.81999999995</v>
      </c>
      <c r="C14" s="66">
        <v>224663.46</v>
      </c>
      <c r="D14" s="66">
        <v>7053.9</v>
      </c>
      <c r="E14" s="67">
        <v>291000</v>
      </c>
      <c r="F14" s="84">
        <f t="shared" si="0"/>
        <v>0.38251766502068396</v>
      </c>
      <c r="G14" s="86"/>
      <c r="H14" s="97" t="s">
        <v>4</v>
      </c>
      <c r="I14" s="66">
        <v>813832.29</v>
      </c>
      <c r="J14" s="66">
        <v>205993.93</v>
      </c>
      <c r="K14" s="66">
        <v>13746.83</v>
      </c>
      <c r="L14" s="67">
        <v>435000</v>
      </c>
      <c r="M14" s="85">
        <f t="shared" si="1"/>
        <v>0.42087010685892018</v>
      </c>
    </row>
    <row r="15" spans="1:13" s="87" customFormat="1" ht="12">
      <c r="A15" s="97" t="s">
        <v>43</v>
      </c>
      <c r="B15" s="66">
        <v>482780.3</v>
      </c>
      <c r="C15" s="66">
        <v>169749.76000000001</v>
      </c>
      <c r="D15" s="66">
        <v>6852.36</v>
      </c>
      <c r="E15" s="67">
        <v>240336.85</v>
      </c>
      <c r="F15" s="84">
        <f t="shared" si="0"/>
        <v>0.36448780360264987</v>
      </c>
      <c r="G15" s="86"/>
      <c r="H15" s="97" t="s">
        <v>5</v>
      </c>
      <c r="I15" s="66">
        <v>720505.05</v>
      </c>
      <c r="J15" s="66">
        <v>233991.11</v>
      </c>
      <c r="K15" s="66">
        <v>15377.83</v>
      </c>
      <c r="L15" s="67">
        <v>406803.18</v>
      </c>
      <c r="M15" s="85">
        <f t="shared" si="1"/>
        <v>0.41943920982972233</v>
      </c>
    </row>
    <row r="16" spans="1:13" s="87" customFormat="1" ht="12">
      <c r="A16" s="97" t="s">
        <v>108</v>
      </c>
      <c r="B16" s="66">
        <v>730189</v>
      </c>
      <c r="C16" s="66">
        <v>281538.43</v>
      </c>
      <c r="D16" s="66">
        <v>14712.42</v>
      </c>
      <c r="E16" s="67">
        <v>372761</v>
      </c>
      <c r="F16" s="84">
        <f t="shared" si="0"/>
        <v>0.36315912715197096</v>
      </c>
      <c r="G16" s="86"/>
      <c r="H16" s="97" t="s">
        <v>134</v>
      </c>
      <c r="I16" s="66">
        <v>1427702.72</v>
      </c>
      <c r="J16" s="66">
        <v>541444.68999999994</v>
      </c>
      <c r="K16" s="66">
        <v>42490.07</v>
      </c>
      <c r="L16" s="67">
        <v>828878</v>
      </c>
      <c r="M16" s="85">
        <f t="shared" si="1"/>
        <v>0.41204143800303422</v>
      </c>
    </row>
    <row r="17" spans="1:13" s="87" customFormat="1" ht="12">
      <c r="A17" s="97" t="s">
        <v>7</v>
      </c>
      <c r="B17" s="66">
        <v>390018.44</v>
      </c>
      <c r="C17" s="66">
        <v>121192.48</v>
      </c>
      <c r="D17" s="66">
        <v>7674.38</v>
      </c>
      <c r="E17" s="67">
        <v>175788.03</v>
      </c>
      <c r="F17" s="84">
        <f t="shared" si="0"/>
        <v>0.33878013117735267</v>
      </c>
      <c r="G17" s="86"/>
      <c r="H17" s="97" t="s">
        <v>9</v>
      </c>
      <c r="I17" s="66">
        <v>1396195.4</v>
      </c>
      <c r="J17" s="66">
        <v>389621.54</v>
      </c>
      <c r="K17" s="66">
        <v>9567.4</v>
      </c>
      <c r="L17" s="67">
        <v>735000</v>
      </c>
      <c r="M17" s="85">
        <f t="shared" si="1"/>
        <v>0.40938309621214591</v>
      </c>
    </row>
    <row r="18" spans="1:13" s="87" customFormat="1" ht="12">
      <c r="A18" s="97" t="s">
        <v>1</v>
      </c>
      <c r="B18" s="66">
        <v>742604.98</v>
      </c>
      <c r="C18" s="66">
        <v>116925.25</v>
      </c>
      <c r="D18" s="66">
        <v>15317.04</v>
      </c>
      <c r="E18" s="67">
        <v>285181.34000000003</v>
      </c>
      <c r="F18" s="84">
        <f t="shared" si="0"/>
        <v>0.3259784304979314</v>
      </c>
      <c r="G18" s="86"/>
      <c r="H18" s="97" t="s">
        <v>44</v>
      </c>
      <c r="I18" s="66">
        <v>842280</v>
      </c>
      <c r="J18" s="66">
        <v>190243</v>
      </c>
      <c r="K18" s="66">
        <v>15922</v>
      </c>
      <c r="L18" s="67">
        <v>414382</v>
      </c>
      <c r="M18" s="85">
        <f t="shared" si="1"/>
        <v>0.39523484779840623</v>
      </c>
    </row>
    <row r="19" spans="1:13" s="87" customFormat="1" ht="12">
      <c r="A19" s="97" t="s">
        <v>93</v>
      </c>
      <c r="B19" s="66">
        <v>375920.51</v>
      </c>
      <c r="C19" s="66">
        <v>138907.35999999999</v>
      </c>
      <c r="D19" s="66">
        <v>4470.75</v>
      </c>
      <c r="E19" s="67">
        <v>156781</v>
      </c>
      <c r="F19" s="85">
        <f t="shared" si="0"/>
        <v>0.30190914044793726</v>
      </c>
      <c r="G19" s="86"/>
      <c r="H19" s="97" t="s">
        <v>99</v>
      </c>
      <c r="I19" s="66">
        <v>867449.77</v>
      </c>
      <c r="J19" s="66">
        <v>161837.66</v>
      </c>
      <c r="K19" s="66">
        <v>45402.21</v>
      </c>
      <c r="L19" s="67">
        <v>416153.44</v>
      </c>
      <c r="M19" s="85">
        <f t="shared" si="1"/>
        <v>0.38723127544060065</v>
      </c>
    </row>
    <row r="20" spans="1:13" s="87" customFormat="1" ht="12">
      <c r="A20" s="97" t="s">
        <v>36</v>
      </c>
      <c r="B20" s="66">
        <v>424212.21</v>
      </c>
      <c r="C20" s="66">
        <v>107301.39</v>
      </c>
      <c r="D20" s="66">
        <v>5643.12</v>
      </c>
      <c r="E20" s="67">
        <v>151763</v>
      </c>
      <c r="F20" s="85">
        <f t="shared" si="0"/>
        <v>0.28253020831611303</v>
      </c>
      <c r="G20" s="86"/>
      <c r="H20" s="97" t="s">
        <v>42</v>
      </c>
      <c r="I20" s="66">
        <v>866965.3</v>
      </c>
      <c r="J20" s="66">
        <v>362152.61</v>
      </c>
      <c r="K20" s="66">
        <v>15518.58</v>
      </c>
      <c r="L20" s="67">
        <v>463438</v>
      </c>
      <c r="M20" s="85">
        <f t="shared" si="1"/>
        <v>0.37234807409511184</v>
      </c>
    </row>
    <row r="21" spans="1:13" s="87" customFormat="1" ht="12">
      <c r="A21" s="97" t="s">
        <v>8</v>
      </c>
      <c r="B21" s="66">
        <v>313239.12</v>
      </c>
      <c r="C21" s="66">
        <v>113378.16</v>
      </c>
      <c r="D21" s="66">
        <v>4485.3900000000003</v>
      </c>
      <c r="E21" s="67">
        <v>116005.5</v>
      </c>
      <c r="F21" s="85">
        <f t="shared" si="0"/>
        <v>0.26909019143861945</v>
      </c>
      <c r="G21" s="86"/>
      <c r="H21" s="97" t="s">
        <v>45</v>
      </c>
      <c r="I21" s="66">
        <v>1098432.42</v>
      </c>
      <c r="J21" s="66">
        <v>270240.49</v>
      </c>
      <c r="K21" s="66">
        <v>39925.01</v>
      </c>
      <c r="L21" s="67">
        <v>520597</v>
      </c>
      <c r="M21" s="85">
        <f t="shared" si="1"/>
        <v>0.36958523976806668</v>
      </c>
    </row>
    <row r="22" spans="1:13" s="87" customFormat="1" ht="12">
      <c r="A22" s="97" t="s">
        <v>105</v>
      </c>
      <c r="B22" s="66">
        <v>626767</v>
      </c>
      <c r="C22" s="66">
        <v>295720.84999999998</v>
      </c>
      <c r="D22" s="66">
        <v>17463.669999999998</v>
      </c>
      <c r="E22" s="67">
        <v>250619</v>
      </c>
      <c r="F22" s="84">
        <f t="shared" si="0"/>
        <v>0.26662970873221203</v>
      </c>
      <c r="G22" s="86"/>
      <c r="H22" s="97" t="s">
        <v>143</v>
      </c>
      <c r="I22" s="66">
        <v>917536.96</v>
      </c>
      <c r="J22" s="66">
        <v>161037.72</v>
      </c>
      <c r="K22" s="66">
        <v>29814.720000000001</v>
      </c>
      <c r="L22" s="67">
        <v>388119</v>
      </c>
      <c r="M22" s="85">
        <f t="shared" si="1"/>
        <v>0.35016484278900539</v>
      </c>
    </row>
    <row r="23" spans="1:13" s="87" customFormat="1" ht="12.75" thickBot="1">
      <c r="A23" s="97" t="s">
        <v>6</v>
      </c>
      <c r="B23" s="66">
        <v>413178.5</v>
      </c>
      <c r="C23" s="66">
        <v>119808.16</v>
      </c>
      <c r="D23" s="66">
        <v>13264.51</v>
      </c>
      <c r="E23" s="67">
        <v>135791</v>
      </c>
      <c r="F23" s="84">
        <f t="shared" si="0"/>
        <v>0.24858711057772195</v>
      </c>
      <c r="G23" s="86"/>
      <c r="H23" s="166" t="s">
        <v>139</v>
      </c>
      <c r="I23" s="146">
        <v>624379.94999999995</v>
      </c>
      <c r="J23" s="146">
        <v>385449.97</v>
      </c>
      <c r="K23" s="146">
        <v>8473.48</v>
      </c>
      <c r="L23" s="147">
        <v>356352.7</v>
      </c>
      <c r="M23" s="148">
        <f t="shared" si="1"/>
        <v>0.34994747145104305</v>
      </c>
    </row>
    <row r="24" spans="1:13" s="87" customFormat="1" ht="12.75" thickBot="1">
      <c r="A24" s="166" t="s">
        <v>141</v>
      </c>
      <c r="B24" s="146">
        <v>321912.49</v>
      </c>
      <c r="C24" s="146">
        <v>78360.62</v>
      </c>
      <c r="D24" s="146">
        <v>2813.79</v>
      </c>
      <c r="E24" s="147">
        <v>94828.59</v>
      </c>
      <c r="F24" s="212">
        <f t="shared" si="0"/>
        <v>0.235255946050343</v>
      </c>
      <c r="G24" s="86"/>
      <c r="H24" s="86"/>
      <c r="I24" s="86"/>
      <c r="J24" s="86"/>
      <c r="K24" s="86"/>
      <c r="L24" s="86"/>
      <c r="M24" s="86"/>
    </row>
    <row r="25" spans="1:13" s="87" customFormat="1" ht="12.75">
      <c r="A25" s="8"/>
      <c r="B25" s="8"/>
      <c r="C25" s="8"/>
      <c r="D25" s="8"/>
      <c r="E25" s="8"/>
      <c r="F25" s="8"/>
      <c r="G25" s="86"/>
      <c r="H25" s="86"/>
      <c r="I25" s="86"/>
      <c r="J25" s="86"/>
      <c r="K25" s="86"/>
      <c r="L25" s="86"/>
      <c r="M25" s="86"/>
    </row>
    <row r="26" spans="1:13" s="87" customFormat="1" ht="12.75">
      <c r="A26" s="8"/>
      <c r="B26" s="8"/>
      <c r="C26" s="8"/>
      <c r="D26" s="8"/>
      <c r="E26" s="8"/>
      <c r="F26" s="8"/>
      <c r="G26" s="86"/>
      <c r="H26" s="86"/>
      <c r="I26" s="86"/>
      <c r="J26" s="86"/>
      <c r="K26" s="86"/>
      <c r="L26" s="86"/>
      <c r="M26" s="86"/>
    </row>
    <row r="27" spans="1:13" s="87" customFormat="1" ht="12.75">
      <c r="A27" s="8"/>
      <c r="B27" s="8"/>
      <c r="C27" s="8"/>
      <c r="D27" s="8"/>
      <c r="E27" s="8"/>
      <c r="F27" s="8"/>
      <c r="G27" s="86"/>
      <c r="H27" s="86"/>
      <c r="I27" s="86"/>
      <c r="J27" s="86"/>
      <c r="K27" s="86"/>
      <c r="L27" s="86"/>
      <c r="M27" s="86"/>
    </row>
    <row r="28" spans="1:13" s="87" customFormat="1">
      <c r="A28" s="7"/>
      <c r="B28" s="7"/>
      <c r="C28" s="7"/>
      <c r="D28" s="7"/>
      <c r="E28" s="7"/>
      <c r="F28" s="7"/>
      <c r="G28" s="86"/>
      <c r="H28" s="86"/>
      <c r="I28" s="86"/>
      <c r="J28" s="86"/>
      <c r="K28" s="86"/>
      <c r="L28" s="86"/>
      <c r="M28" s="86"/>
    </row>
    <row r="29" spans="1:13" s="87" customFormat="1">
      <c r="A29" s="7"/>
      <c r="B29" s="7"/>
      <c r="C29" s="7"/>
      <c r="D29" s="7"/>
      <c r="E29" s="7"/>
      <c r="F29" s="7"/>
      <c r="G29" s="86"/>
      <c r="H29" s="8"/>
      <c r="I29" s="8"/>
      <c r="J29" s="8"/>
      <c r="K29" s="8"/>
      <c r="L29" s="8"/>
      <c r="M29" s="8"/>
    </row>
    <row r="30" spans="1:13" s="87" customFormat="1">
      <c r="A30" s="7"/>
      <c r="B30" s="7"/>
      <c r="C30" s="7"/>
      <c r="D30" s="7"/>
      <c r="E30" s="7"/>
      <c r="F30" s="7"/>
      <c r="G30" s="86"/>
      <c r="H30" s="8"/>
      <c r="I30" s="8"/>
      <c r="J30" s="8"/>
      <c r="K30" s="8"/>
      <c r="L30" s="8"/>
      <c r="M30" s="8"/>
    </row>
    <row r="31" spans="1:13" s="87" customFormat="1">
      <c r="A31" s="7"/>
      <c r="B31" s="7"/>
      <c r="C31" s="7"/>
      <c r="D31" s="7"/>
      <c r="E31" s="7"/>
      <c r="F31" s="7"/>
      <c r="G31" s="86"/>
      <c r="H31" s="7"/>
      <c r="I31" s="7"/>
      <c r="J31" s="7"/>
      <c r="K31" s="7"/>
      <c r="L31" s="7"/>
      <c r="M31" s="7"/>
    </row>
    <row r="32" spans="1:13" s="87" customFormat="1">
      <c r="A32" s="7"/>
      <c r="B32" s="7"/>
      <c r="C32" s="7"/>
      <c r="D32" s="7"/>
      <c r="E32" s="7"/>
      <c r="F32" s="7"/>
      <c r="G32" s="86"/>
      <c r="H32" s="7"/>
      <c r="I32" s="7"/>
      <c r="J32" s="7"/>
      <c r="K32" s="7"/>
      <c r="L32" s="7"/>
      <c r="M32" s="7"/>
    </row>
    <row r="33" spans="1:13" s="87" customFormat="1">
      <c r="A33" s="7"/>
      <c r="B33" s="7"/>
      <c r="C33" s="7"/>
      <c r="D33" s="7"/>
      <c r="E33" s="7"/>
      <c r="F33" s="7"/>
      <c r="G33" s="86"/>
      <c r="H33" s="7"/>
      <c r="I33" s="7"/>
      <c r="J33" s="7"/>
      <c r="K33" s="7"/>
      <c r="L33" s="7"/>
      <c r="M33" s="7"/>
    </row>
    <row r="34" spans="1:13" s="87" customFormat="1">
      <c r="A34" s="7"/>
      <c r="B34" s="7"/>
      <c r="C34" s="7"/>
      <c r="D34" s="7"/>
      <c r="E34" s="7"/>
      <c r="F34" s="7"/>
      <c r="G34" s="86"/>
      <c r="H34" s="7"/>
      <c r="I34" s="7"/>
      <c r="J34" s="7"/>
      <c r="K34" s="7"/>
      <c r="L34" s="7"/>
      <c r="M34" s="7"/>
    </row>
    <row r="35" spans="1:13" s="87" customFormat="1">
      <c r="A35" s="7"/>
      <c r="B35" s="7"/>
      <c r="C35" s="7"/>
      <c r="D35" s="7"/>
      <c r="E35" s="7"/>
      <c r="F35" s="7"/>
      <c r="G35" s="86"/>
      <c r="H35" s="7"/>
      <c r="I35" s="7"/>
      <c r="J35" s="7"/>
      <c r="K35" s="7"/>
      <c r="L35" s="7"/>
      <c r="M35" s="7"/>
    </row>
    <row r="36" spans="1:13" s="1" customFormat="1">
      <c r="A36" s="7"/>
      <c r="B36" s="7"/>
      <c r="C36" s="7"/>
      <c r="D36" s="7"/>
      <c r="E36" s="7"/>
      <c r="F36" s="7"/>
      <c r="G36" s="8"/>
      <c r="H36" s="7"/>
      <c r="I36" s="7"/>
      <c r="J36" s="7"/>
      <c r="K36" s="7"/>
      <c r="L36" s="7"/>
      <c r="M36" s="7"/>
    </row>
    <row r="37" spans="1:13" s="1" customFormat="1">
      <c r="A37" s="7"/>
      <c r="B37" s="7"/>
      <c r="C37" s="7"/>
      <c r="D37" s="7"/>
      <c r="E37" s="7"/>
      <c r="F37" s="7"/>
      <c r="G37" s="8"/>
      <c r="H37" s="7"/>
      <c r="I37" s="7"/>
      <c r="J37" s="7"/>
      <c r="K37" s="7"/>
      <c r="L37" s="7"/>
      <c r="M37" s="7"/>
    </row>
    <row r="38" spans="1:13" s="1" customFormat="1">
      <c r="A38" s="7"/>
      <c r="B38" s="7"/>
      <c r="C38" s="7"/>
      <c r="D38" s="7"/>
      <c r="E38" s="7"/>
      <c r="F38" s="7"/>
      <c r="G38" s="8"/>
      <c r="H38" s="7"/>
      <c r="I38" s="7"/>
      <c r="J38" s="7"/>
      <c r="K38" s="7"/>
      <c r="L38" s="7"/>
      <c r="M38" s="7"/>
    </row>
    <row r="39" spans="1:13" s="1" customFormat="1">
      <c r="A39" s="7"/>
      <c r="B39" s="7"/>
      <c r="C39" s="7"/>
      <c r="D39" s="7"/>
      <c r="E39" s="7"/>
      <c r="F39" s="7"/>
      <c r="G39" s="8"/>
      <c r="H39" s="7"/>
      <c r="I39" s="7"/>
      <c r="J39" s="7"/>
      <c r="K39" s="7"/>
      <c r="L39" s="7"/>
      <c r="M39" s="7"/>
    </row>
    <row r="40" spans="1:13" s="1" customFormat="1">
      <c r="A40" s="7"/>
      <c r="B40" s="7"/>
      <c r="C40" s="7"/>
      <c r="D40" s="7"/>
      <c r="E40" s="7"/>
      <c r="F40" s="7"/>
      <c r="G40" s="75">
        <v>13</v>
      </c>
      <c r="H40" s="7"/>
      <c r="I40" s="7"/>
      <c r="J40" s="7"/>
      <c r="K40" s="7"/>
      <c r="L40" s="7"/>
      <c r="M40" s="7"/>
    </row>
    <row r="41" spans="1:13" s="1" customFormat="1">
      <c r="A41" s="7"/>
      <c r="B41" s="7"/>
      <c r="C41" s="7"/>
      <c r="D41" s="7"/>
      <c r="E41" s="7"/>
      <c r="F41" s="7"/>
      <c r="G41" s="8"/>
      <c r="H41" s="7"/>
      <c r="I41" s="7"/>
      <c r="J41" s="7"/>
      <c r="K41" s="7"/>
      <c r="L41" s="7"/>
      <c r="M41" s="7"/>
    </row>
    <row r="42" spans="1:13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</row>
    <row r="43" spans="1:13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</row>
    <row r="44" spans="1:13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</row>
    <row r="45" spans="1:13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</row>
    <row r="46" spans="1:13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</row>
    <row r="47" spans="1:13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</row>
  </sheetData>
  <sortState ref="H5:M23">
    <sortCondition descending="1" ref="M5:M23"/>
  </sortState>
  <mergeCells count="1">
    <mergeCell ref="A2:M2"/>
  </mergeCells>
  <pageMargins left="0.31" right="0.32" top="0.51" bottom="0.32" header="0.3" footer="0.3"/>
  <pageSetup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499984740745262"/>
  </sheetPr>
  <dimension ref="A1:K48"/>
  <sheetViews>
    <sheetView tabSelected="1" workbookViewId="0">
      <selection activeCell="N29" sqref="N29"/>
    </sheetView>
  </sheetViews>
  <sheetFormatPr defaultRowHeight="15"/>
  <cols>
    <col min="1" max="1" width="2.5703125" customWidth="1"/>
    <col min="2" max="2" width="15.42578125" customWidth="1"/>
    <col min="3" max="3" width="8.28515625" customWidth="1"/>
    <col min="4" max="4" width="9.140625" customWidth="1"/>
    <col min="5" max="5" width="9.5703125" customWidth="1"/>
    <col min="6" max="6" width="3.28515625" customWidth="1"/>
    <col min="7" max="7" width="14.85546875" customWidth="1"/>
    <col min="8" max="8" width="8.85546875" customWidth="1"/>
    <col min="9" max="9" width="8.7109375" customWidth="1"/>
    <col min="10" max="10" width="10.5703125" bestFit="1" customWidth="1"/>
    <col min="11" max="11" width="2" customWidth="1"/>
  </cols>
  <sheetData>
    <row r="1" spans="1:11" ht="15.75" thickBot="1">
      <c r="A1" s="7"/>
      <c r="B1" s="7"/>
      <c r="C1" s="7"/>
      <c r="D1" s="7"/>
      <c r="E1" s="7"/>
      <c r="F1" s="7"/>
      <c r="G1" s="7"/>
      <c r="H1" s="7"/>
      <c r="I1" s="7"/>
      <c r="J1" s="7"/>
      <c r="K1" s="7"/>
    </row>
    <row r="2" spans="1:11" s="3" customFormat="1" ht="24" thickBot="1">
      <c r="A2" s="24"/>
      <c r="B2" s="246" t="s">
        <v>128</v>
      </c>
      <c r="C2" s="247"/>
      <c r="D2" s="247"/>
      <c r="E2" s="247"/>
      <c r="F2" s="247"/>
      <c r="G2" s="247"/>
      <c r="H2" s="247"/>
      <c r="I2" s="247"/>
      <c r="J2" s="248"/>
      <c r="K2" s="24"/>
    </row>
    <row r="3" spans="1:11" ht="15.75" thickBot="1">
      <c r="A3" s="7"/>
      <c r="B3" s="7"/>
      <c r="C3" s="7"/>
      <c r="D3" s="7"/>
      <c r="E3" s="7"/>
      <c r="F3" s="7"/>
      <c r="G3" s="7"/>
      <c r="H3" s="7"/>
      <c r="I3" s="7"/>
      <c r="J3" s="7"/>
      <c r="K3" s="7"/>
    </row>
    <row r="4" spans="1:11" ht="16.5" thickBot="1">
      <c r="A4" s="7"/>
      <c r="B4" s="11" t="s">
        <v>0</v>
      </c>
      <c r="C4" s="18" t="s">
        <v>13</v>
      </c>
      <c r="D4" s="18" t="s">
        <v>33</v>
      </c>
      <c r="E4" s="18" t="s">
        <v>34</v>
      </c>
      <c r="F4" s="37"/>
      <c r="G4" s="11" t="s">
        <v>12</v>
      </c>
      <c r="H4" s="18" t="s">
        <v>13</v>
      </c>
      <c r="I4" s="69" t="s">
        <v>33</v>
      </c>
      <c r="J4" s="18" t="s">
        <v>34</v>
      </c>
      <c r="K4" s="7"/>
    </row>
    <row r="5" spans="1:11" ht="18.75">
      <c r="A5" s="7"/>
      <c r="B5" s="98" t="s">
        <v>89</v>
      </c>
      <c r="C5" s="42">
        <v>344</v>
      </c>
      <c r="D5" s="42">
        <v>22.64</v>
      </c>
      <c r="E5" s="68">
        <v>15.19</v>
      </c>
      <c r="F5" s="21"/>
      <c r="G5" s="91" t="s">
        <v>95</v>
      </c>
      <c r="H5" s="42">
        <v>296</v>
      </c>
      <c r="I5" s="70">
        <v>21</v>
      </c>
      <c r="J5" s="68">
        <v>14.09</v>
      </c>
      <c r="K5" s="7"/>
    </row>
    <row r="6" spans="1:11" ht="18.75">
      <c r="A6" s="7"/>
      <c r="B6" s="91" t="s">
        <v>107</v>
      </c>
      <c r="C6" s="42">
        <v>78</v>
      </c>
      <c r="D6" s="42">
        <v>8</v>
      </c>
      <c r="E6" s="68">
        <v>9.75</v>
      </c>
      <c r="F6" s="21"/>
      <c r="G6" s="215" t="s">
        <v>59</v>
      </c>
      <c r="H6" s="42">
        <v>271</v>
      </c>
      <c r="I6" s="70">
        <v>20</v>
      </c>
      <c r="J6" s="68">
        <f>SUM(H6/I6)</f>
        <v>13.55</v>
      </c>
      <c r="K6" s="7"/>
    </row>
    <row r="7" spans="1:11" ht="18.75">
      <c r="A7" s="7"/>
      <c r="B7" s="91" t="s">
        <v>1</v>
      </c>
      <c r="C7" s="42">
        <v>79</v>
      </c>
      <c r="D7" s="42">
        <v>9</v>
      </c>
      <c r="E7" s="68">
        <f>SUM(C7/D7)</f>
        <v>8.7777777777777786</v>
      </c>
      <c r="F7" s="21"/>
      <c r="G7" s="91" t="s">
        <v>103</v>
      </c>
      <c r="H7" s="42">
        <v>399</v>
      </c>
      <c r="I7" s="70">
        <v>32</v>
      </c>
      <c r="J7" s="68">
        <f>SUM(H7/I7)</f>
        <v>12.46875</v>
      </c>
      <c r="K7" s="7"/>
    </row>
    <row r="8" spans="1:11" ht="18.75">
      <c r="A8" s="7"/>
      <c r="B8" s="213" t="s">
        <v>35</v>
      </c>
      <c r="C8" s="41">
        <v>109</v>
      </c>
      <c r="D8" s="41">
        <v>13</v>
      </c>
      <c r="E8" s="214">
        <f>SUM(C8/D8)</f>
        <v>8.384615384615385</v>
      </c>
      <c r="F8" s="21"/>
      <c r="G8" s="91" t="s">
        <v>134</v>
      </c>
      <c r="H8" s="42">
        <v>187</v>
      </c>
      <c r="I8" s="70">
        <v>17</v>
      </c>
      <c r="J8" s="68">
        <v>11</v>
      </c>
      <c r="K8" s="7"/>
    </row>
    <row r="9" spans="1:11" ht="18.75">
      <c r="A9" s="7"/>
      <c r="B9" s="91" t="s">
        <v>110</v>
      </c>
      <c r="C9" s="42">
        <v>86</v>
      </c>
      <c r="D9" s="42">
        <v>11.3</v>
      </c>
      <c r="E9" s="68">
        <v>7.61</v>
      </c>
      <c r="F9" s="21"/>
      <c r="G9" s="91" t="s">
        <v>142</v>
      </c>
      <c r="H9" s="42">
        <v>166</v>
      </c>
      <c r="I9" s="70">
        <v>16</v>
      </c>
      <c r="J9" s="68">
        <v>10.38</v>
      </c>
      <c r="K9" s="7"/>
    </row>
    <row r="10" spans="1:11" ht="18.75">
      <c r="A10" s="7"/>
      <c r="B10" s="91" t="s">
        <v>83</v>
      </c>
      <c r="C10" s="42">
        <v>90</v>
      </c>
      <c r="D10" s="42">
        <v>12</v>
      </c>
      <c r="E10" s="68">
        <v>7.5</v>
      </c>
      <c r="F10" s="21"/>
      <c r="G10" s="98" t="s">
        <v>61</v>
      </c>
      <c r="H10" s="42">
        <v>238</v>
      </c>
      <c r="I10" s="70">
        <v>24</v>
      </c>
      <c r="J10" s="68">
        <v>9.92</v>
      </c>
      <c r="K10" s="7"/>
    </row>
    <row r="11" spans="1:11" ht="18.75">
      <c r="A11" s="7"/>
      <c r="B11" s="91" t="s">
        <v>7</v>
      </c>
      <c r="C11" s="42">
        <v>21</v>
      </c>
      <c r="D11" s="42">
        <v>2.9540000000000002</v>
      </c>
      <c r="E11" s="68">
        <v>7.11</v>
      </c>
      <c r="F11" s="21"/>
      <c r="G11" s="91" t="s">
        <v>11</v>
      </c>
      <c r="H11" s="42">
        <v>209</v>
      </c>
      <c r="I11" s="70">
        <v>22.5</v>
      </c>
      <c r="J11" s="68">
        <f>SUM(H11/I11)</f>
        <v>9.2888888888888896</v>
      </c>
      <c r="K11" s="7"/>
    </row>
    <row r="12" spans="1:11" ht="18.75">
      <c r="A12" s="7"/>
      <c r="B12" s="91" t="s">
        <v>105</v>
      </c>
      <c r="C12" s="42">
        <v>58</v>
      </c>
      <c r="D12" s="42">
        <v>8.4670000000000005</v>
      </c>
      <c r="E12" s="68">
        <f>SUM(C12/D12)</f>
        <v>6.8501240108657138</v>
      </c>
      <c r="F12" s="21"/>
      <c r="G12" s="91" t="s">
        <v>81</v>
      </c>
      <c r="H12" s="42">
        <v>176</v>
      </c>
      <c r="I12" s="70">
        <v>19.2</v>
      </c>
      <c r="J12" s="68">
        <v>9.17</v>
      </c>
      <c r="K12" s="7"/>
    </row>
    <row r="13" spans="1:11" ht="18.75">
      <c r="A13" s="7"/>
      <c r="B13" s="91" t="s">
        <v>43</v>
      </c>
      <c r="C13" s="42">
        <v>37</v>
      </c>
      <c r="D13" s="42">
        <v>5.75</v>
      </c>
      <c r="E13" s="68">
        <v>6.43</v>
      </c>
      <c r="F13" s="21"/>
      <c r="G13" s="91" t="s">
        <v>45</v>
      </c>
      <c r="H13" s="42">
        <v>124</v>
      </c>
      <c r="I13" s="70">
        <v>14</v>
      </c>
      <c r="J13" s="68">
        <v>8.86</v>
      </c>
      <c r="K13" s="7"/>
    </row>
    <row r="14" spans="1:11" ht="18.75">
      <c r="A14" s="7"/>
      <c r="B14" s="91" t="s">
        <v>3</v>
      </c>
      <c r="C14" s="42">
        <v>44</v>
      </c>
      <c r="D14" s="42">
        <v>6.85</v>
      </c>
      <c r="E14" s="68">
        <f>SUM(C14/D14)</f>
        <v>6.4233576642335768</v>
      </c>
      <c r="F14" s="21"/>
      <c r="G14" s="91" t="s">
        <v>9</v>
      </c>
      <c r="H14" s="42">
        <v>180</v>
      </c>
      <c r="I14" s="70">
        <v>21</v>
      </c>
      <c r="J14" s="68">
        <v>8.57</v>
      </c>
      <c r="K14" s="7"/>
    </row>
    <row r="15" spans="1:11" ht="18.75">
      <c r="A15" s="7"/>
      <c r="B15" s="91" t="s">
        <v>6</v>
      </c>
      <c r="C15" s="42">
        <v>24</v>
      </c>
      <c r="D15" s="42">
        <v>4.29</v>
      </c>
      <c r="E15" s="68">
        <f>SUM(C15/D15)</f>
        <v>5.5944055944055942</v>
      </c>
      <c r="F15" s="21"/>
      <c r="G15" s="91" t="s">
        <v>39</v>
      </c>
      <c r="H15" s="42">
        <v>77</v>
      </c>
      <c r="I15" s="70">
        <v>9.4499999999999993</v>
      </c>
      <c r="J15" s="68">
        <f>SUM(H15/I15)</f>
        <v>8.1481481481481488</v>
      </c>
      <c r="K15" s="7"/>
    </row>
    <row r="16" spans="1:11" ht="18.75">
      <c r="A16" s="7"/>
      <c r="B16" s="91" t="s">
        <v>113</v>
      </c>
      <c r="C16" s="42">
        <v>30</v>
      </c>
      <c r="D16" s="42">
        <v>5.75</v>
      </c>
      <c r="E16" s="68">
        <v>5.22</v>
      </c>
      <c r="F16" s="21"/>
      <c r="G16" s="91" t="s">
        <v>44</v>
      </c>
      <c r="H16" s="42">
        <v>84</v>
      </c>
      <c r="I16" s="70">
        <v>11</v>
      </c>
      <c r="J16" s="68">
        <f>SUM(H16/I16)</f>
        <v>7.6363636363636367</v>
      </c>
      <c r="K16" s="7"/>
    </row>
    <row r="17" spans="1:11" ht="18.75">
      <c r="A17" s="7"/>
      <c r="B17" s="91" t="s">
        <v>133</v>
      </c>
      <c r="C17" s="42">
        <v>25</v>
      </c>
      <c r="D17" s="42">
        <v>5.3559999999999999</v>
      </c>
      <c r="E17" s="68">
        <f>SUM(C17/D17)</f>
        <v>4.6676624346527262</v>
      </c>
      <c r="F17" s="21"/>
      <c r="G17" s="91" t="s">
        <v>4</v>
      </c>
      <c r="H17" s="42">
        <v>76</v>
      </c>
      <c r="I17" s="70">
        <v>11</v>
      </c>
      <c r="J17" s="68">
        <v>6.91</v>
      </c>
      <c r="K17" s="7"/>
    </row>
    <row r="18" spans="1:11" ht="18.75">
      <c r="A18" s="7"/>
      <c r="B18" s="91" t="s">
        <v>36</v>
      </c>
      <c r="C18" s="42">
        <v>28</v>
      </c>
      <c r="D18" s="42">
        <v>7</v>
      </c>
      <c r="E18" s="68">
        <v>4</v>
      </c>
      <c r="F18" s="21"/>
      <c r="G18" s="91" t="s">
        <v>143</v>
      </c>
      <c r="H18" s="42">
        <v>89</v>
      </c>
      <c r="I18" s="70">
        <v>13</v>
      </c>
      <c r="J18" s="68">
        <v>6.85</v>
      </c>
      <c r="K18" s="7"/>
    </row>
    <row r="19" spans="1:11" ht="18.75">
      <c r="A19" s="7"/>
      <c r="B19" s="91" t="s">
        <v>93</v>
      </c>
      <c r="C19" s="42">
        <v>19</v>
      </c>
      <c r="D19" s="42">
        <v>5</v>
      </c>
      <c r="E19" s="68">
        <v>3.8</v>
      </c>
      <c r="F19" s="21"/>
      <c r="G19" s="98" t="s">
        <v>129</v>
      </c>
      <c r="H19" s="42">
        <v>117</v>
      </c>
      <c r="I19" s="70">
        <v>17.225000000000001</v>
      </c>
      <c r="J19" s="68">
        <v>6.79</v>
      </c>
      <c r="K19" s="7"/>
    </row>
    <row r="20" spans="1:11" ht="18.75">
      <c r="A20" s="7"/>
      <c r="B20" s="91" t="s">
        <v>137</v>
      </c>
      <c r="C20" s="42">
        <v>25</v>
      </c>
      <c r="D20" s="42">
        <v>7</v>
      </c>
      <c r="E20" s="68">
        <v>3.57</v>
      </c>
      <c r="F20" s="21"/>
      <c r="G20" s="91" t="s">
        <v>42</v>
      </c>
      <c r="H20" s="42">
        <v>84</v>
      </c>
      <c r="I20" s="70">
        <v>13</v>
      </c>
      <c r="J20" s="68">
        <f>SUM(H20/I20)</f>
        <v>6.4615384615384617</v>
      </c>
      <c r="K20" s="7"/>
    </row>
    <row r="21" spans="1:11" ht="18.75">
      <c r="A21" s="7"/>
      <c r="B21" s="91" t="s">
        <v>8</v>
      </c>
      <c r="C21" s="42">
        <v>9</v>
      </c>
      <c r="D21" s="42">
        <v>2.76</v>
      </c>
      <c r="E21" s="68">
        <f>SUM(C21/D21)</f>
        <v>3.2608695652173916</v>
      </c>
      <c r="F21" s="21"/>
      <c r="G21" s="91" t="s">
        <v>99</v>
      </c>
      <c r="H21" s="42">
        <v>76</v>
      </c>
      <c r="I21" s="70">
        <v>12</v>
      </c>
      <c r="J21" s="68">
        <f>SUM(H21/I21)</f>
        <v>6.333333333333333</v>
      </c>
      <c r="K21" s="7"/>
    </row>
    <row r="22" spans="1:11" ht="18.75">
      <c r="A22" s="7"/>
      <c r="B22" s="91" t="s">
        <v>141</v>
      </c>
      <c r="C22" s="42">
        <v>11</v>
      </c>
      <c r="D22" s="42">
        <v>3.44</v>
      </c>
      <c r="E22" s="68">
        <v>3.2</v>
      </c>
      <c r="F22" s="21"/>
      <c r="G22" s="91" t="s">
        <v>5</v>
      </c>
      <c r="H22" s="42">
        <v>61</v>
      </c>
      <c r="I22" s="70">
        <v>10</v>
      </c>
      <c r="J22" s="68">
        <f>SUM(H22/I22)</f>
        <v>6.1</v>
      </c>
      <c r="K22" s="7"/>
    </row>
    <row r="23" spans="1:11" ht="19.5" thickBot="1">
      <c r="A23" s="7"/>
      <c r="B23" s="91" t="s">
        <v>109</v>
      </c>
      <c r="C23" s="42">
        <v>31</v>
      </c>
      <c r="D23" s="42">
        <v>11</v>
      </c>
      <c r="E23" s="68">
        <v>2.82</v>
      </c>
      <c r="F23" s="21"/>
      <c r="G23" s="112" t="s">
        <v>139</v>
      </c>
      <c r="H23" s="43">
        <v>42</v>
      </c>
      <c r="I23" s="216">
        <v>42</v>
      </c>
      <c r="J23" s="113">
        <v>4.67</v>
      </c>
      <c r="K23" s="7"/>
    </row>
    <row r="24" spans="1:11" ht="19.5" thickBot="1">
      <c r="A24" s="7"/>
      <c r="B24" s="112" t="s">
        <v>37</v>
      </c>
      <c r="C24" s="43">
        <v>16</v>
      </c>
      <c r="D24" s="43">
        <v>7</v>
      </c>
      <c r="E24" s="113">
        <f>SUM(C24/D24)</f>
        <v>2.2857142857142856</v>
      </c>
      <c r="F24" s="21"/>
      <c r="G24" s="21"/>
      <c r="H24" s="27"/>
      <c r="I24" s="27"/>
      <c r="J24" s="38"/>
      <c r="K24" s="7"/>
    </row>
    <row r="25" spans="1:11">
      <c r="A25" s="7"/>
      <c r="B25" s="7"/>
      <c r="C25" s="36"/>
      <c r="D25" s="36"/>
      <c r="E25" s="36"/>
      <c r="F25" s="21"/>
      <c r="G25" s="21"/>
      <c r="H25" s="27"/>
      <c r="I25" s="27"/>
      <c r="J25" s="27"/>
      <c r="K25" s="7"/>
    </row>
    <row r="26" spans="1:11">
      <c r="A26" s="7"/>
      <c r="B26" s="7"/>
      <c r="C26" s="36"/>
      <c r="D26" s="36"/>
      <c r="E26" s="36"/>
      <c r="F26" s="21"/>
      <c r="G26" s="21"/>
      <c r="H26" s="27"/>
      <c r="I26" s="27"/>
      <c r="J26" s="27"/>
      <c r="K26" s="7"/>
    </row>
    <row r="27" spans="1:11">
      <c r="A27" s="7"/>
      <c r="B27" s="7"/>
      <c r="C27" s="36"/>
      <c r="D27" s="36"/>
      <c r="E27" s="36"/>
      <c r="F27" s="21"/>
      <c r="G27" s="21"/>
      <c r="H27" s="27"/>
      <c r="I27" s="27"/>
      <c r="J27" s="27"/>
      <c r="K27" s="7"/>
    </row>
    <row r="28" spans="1:11">
      <c r="A28" s="7"/>
      <c r="B28" s="7"/>
      <c r="C28" s="7"/>
      <c r="D28" s="7"/>
      <c r="E28" s="7"/>
      <c r="F28" s="21"/>
      <c r="G28" s="21"/>
      <c r="H28" s="27"/>
      <c r="I28" s="27"/>
      <c r="J28" s="27"/>
      <c r="K28" s="7"/>
    </row>
    <row r="29" spans="1:11">
      <c r="A29" s="7"/>
      <c r="B29" s="7"/>
      <c r="C29" s="7"/>
      <c r="D29" s="7"/>
      <c r="E29" s="7"/>
      <c r="F29" s="21"/>
      <c r="G29" s="21"/>
      <c r="H29" s="27"/>
      <c r="I29" s="27"/>
      <c r="J29" s="27"/>
      <c r="K29" s="7"/>
    </row>
    <row r="30" spans="1:11">
      <c r="A30" s="7"/>
      <c r="B30" s="7"/>
      <c r="C30" s="7"/>
      <c r="D30" s="7"/>
      <c r="E30" s="7"/>
      <c r="F30" s="21"/>
      <c r="G30" s="7"/>
      <c r="H30" s="36"/>
      <c r="I30" s="36"/>
      <c r="J30" s="36"/>
      <c r="K30" s="7"/>
    </row>
    <row r="31" spans="1:11">
      <c r="A31" s="7"/>
      <c r="B31" s="7"/>
      <c r="C31" s="7"/>
      <c r="D31" s="7"/>
      <c r="E31" s="7"/>
      <c r="F31" s="7"/>
      <c r="G31" s="7"/>
      <c r="H31" s="36"/>
      <c r="I31" s="36"/>
      <c r="J31" s="36"/>
      <c r="K31" s="7"/>
    </row>
    <row r="32" spans="1:1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</row>
    <row r="33" spans="1:1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</row>
    <row r="34" spans="1:1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</row>
    <row r="35" spans="1:1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</row>
    <row r="36" spans="1:1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>
      <c r="A40" s="7"/>
      <c r="B40" s="7"/>
      <c r="C40" s="7"/>
      <c r="D40" s="7"/>
      <c r="E40" s="7"/>
      <c r="F40" s="37">
        <v>14</v>
      </c>
      <c r="G40" s="7"/>
      <c r="H40" s="7"/>
      <c r="I40" s="7"/>
      <c r="J40" s="7"/>
      <c r="K40" s="7"/>
    </row>
    <row r="41" spans="1:1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</row>
    <row r="45" spans="1:11">
      <c r="A45" s="79"/>
      <c r="B45" s="79"/>
      <c r="C45" s="79"/>
      <c r="D45" s="79"/>
      <c r="E45" s="79"/>
      <c r="F45" s="79"/>
      <c r="G45" s="79"/>
      <c r="H45" s="79"/>
      <c r="I45" s="79"/>
      <c r="J45" s="79"/>
    </row>
    <row r="46" spans="1:11">
      <c r="A46" s="79"/>
      <c r="B46" s="79"/>
      <c r="C46" s="79"/>
      <c r="D46" s="79"/>
      <c r="E46" s="79"/>
      <c r="F46" s="79"/>
      <c r="G46" s="79"/>
      <c r="H46" s="79"/>
      <c r="I46" s="79"/>
      <c r="J46" s="79"/>
    </row>
    <row r="47" spans="1:11">
      <c r="A47" s="79"/>
      <c r="B47" s="79"/>
      <c r="C47" s="79"/>
      <c r="D47" s="79"/>
      <c r="E47" s="79"/>
      <c r="F47" s="79"/>
      <c r="G47" s="79"/>
      <c r="H47" s="79"/>
      <c r="I47" s="79"/>
      <c r="J47" s="79"/>
    </row>
    <row r="48" spans="1:11">
      <c r="A48" s="79"/>
      <c r="B48" s="79"/>
      <c r="C48" s="79"/>
      <c r="D48" s="79"/>
      <c r="E48" s="79"/>
      <c r="F48" s="79"/>
      <c r="G48" s="79"/>
      <c r="H48" s="79"/>
      <c r="I48" s="79"/>
      <c r="J48" s="79"/>
    </row>
  </sheetData>
  <sortState ref="G5:J22">
    <sortCondition descending="1" ref="J5:J22"/>
  </sortState>
  <mergeCells count="1">
    <mergeCell ref="B2:J2"/>
  </mergeCells>
  <pageMargins left="0.36" right="0.78" top="0.63" bottom="0.5" header="0.3" footer="0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7" tint="-0.499984740745262"/>
  </sheetPr>
  <dimension ref="A1:H87"/>
  <sheetViews>
    <sheetView workbookViewId="0">
      <selection activeCell="M25" sqref="M25"/>
    </sheetView>
  </sheetViews>
  <sheetFormatPr defaultRowHeight="15"/>
  <cols>
    <col min="1" max="1" width="3.140625" customWidth="1"/>
    <col min="2" max="2" width="0.140625" customWidth="1"/>
    <col min="3" max="3" width="26.42578125" customWidth="1"/>
    <col min="4" max="4" width="12.28515625" customWidth="1"/>
    <col min="5" max="5" width="7.28515625" customWidth="1"/>
    <col min="6" max="6" width="28" customWidth="1"/>
    <col min="7" max="7" width="11.7109375" customWidth="1"/>
    <col min="8" max="8" width="3.28515625" customWidth="1"/>
  </cols>
  <sheetData>
    <row r="1" spans="1:8" ht="15.75" thickBot="1">
      <c r="A1" s="7"/>
      <c r="B1" s="7"/>
      <c r="C1" s="7"/>
      <c r="D1" s="7"/>
      <c r="E1" s="7"/>
      <c r="F1" s="7"/>
      <c r="G1" s="7"/>
      <c r="H1" s="7"/>
    </row>
    <row r="2" spans="1:8" ht="27" thickBot="1">
      <c r="A2" s="7"/>
      <c r="C2" s="243" t="s">
        <v>115</v>
      </c>
      <c r="D2" s="244"/>
      <c r="E2" s="244"/>
      <c r="F2" s="244"/>
      <c r="G2" s="245"/>
      <c r="H2" s="7"/>
    </row>
    <row r="3" spans="1:8" ht="15.75" thickBot="1">
      <c r="A3" s="7"/>
      <c r="C3" s="7"/>
      <c r="D3" s="7"/>
      <c r="E3" s="7"/>
      <c r="F3" s="7"/>
      <c r="G3" s="7"/>
      <c r="H3" s="7"/>
    </row>
    <row r="4" spans="1:8" s="1" customFormat="1" ht="18.75" thickBot="1">
      <c r="A4" s="9"/>
      <c r="B4" s="4"/>
      <c r="C4" s="241" t="s">
        <v>0</v>
      </c>
      <c r="D4" s="242"/>
      <c r="E4" s="8"/>
      <c r="F4" s="241" t="s">
        <v>49</v>
      </c>
      <c r="G4" s="242"/>
      <c r="H4" s="8"/>
    </row>
    <row r="5" spans="1:8" s="103" customFormat="1" ht="21">
      <c r="A5" s="104"/>
      <c r="B5" s="105"/>
      <c r="C5" s="116" t="s">
        <v>88</v>
      </c>
      <c r="D5" s="117">
        <v>344</v>
      </c>
      <c r="E5" s="102"/>
      <c r="F5" s="119" t="s">
        <v>103</v>
      </c>
      <c r="G5" s="117">
        <v>399</v>
      </c>
      <c r="H5" s="102"/>
    </row>
    <row r="6" spans="1:8" s="103" customFormat="1" ht="21">
      <c r="A6" s="104"/>
      <c r="B6" s="105"/>
      <c r="C6" s="116" t="s">
        <v>35</v>
      </c>
      <c r="D6" s="117">
        <v>109</v>
      </c>
      <c r="E6" s="102"/>
      <c r="F6" s="176" t="s">
        <v>95</v>
      </c>
      <c r="G6" s="175">
        <v>296</v>
      </c>
      <c r="H6" s="102"/>
    </row>
    <row r="7" spans="1:8" s="103" customFormat="1" ht="21">
      <c r="A7" s="104"/>
      <c r="B7" s="105"/>
      <c r="C7" s="116" t="s">
        <v>83</v>
      </c>
      <c r="D7" s="117">
        <v>90</v>
      </c>
      <c r="E7" s="102"/>
      <c r="F7" s="173" t="s">
        <v>59</v>
      </c>
      <c r="G7" s="117">
        <v>271</v>
      </c>
      <c r="H7" s="102"/>
    </row>
    <row r="8" spans="1:8" s="103" customFormat="1" ht="21">
      <c r="A8" s="104"/>
      <c r="B8" s="105"/>
      <c r="C8" s="116" t="s">
        <v>110</v>
      </c>
      <c r="D8" s="117">
        <v>86</v>
      </c>
      <c r="E8" s="102"/>
      <c r="F8" s="174" t="s">
        <v>57</v>
      </c>
      <c r="G8" s="175">
        <v>238</v>
      </c>
      <c r="H8" s="102"/>
    </row>
    <row r="9" spans="1:8" s="103" customFormat="1" ht="21">
      <c r="A9" s="104"/>
      <c r="B9" s="105"/>
      <c r="C9" s="116" t="s">
        <v>52</v>
      </c>
      <c r="D9" s="117">
        <v>79</v>
      </c>
      <c r="E9" s="102"/>
      <c r="F9" s="174" t="s">
        <v>11</v>
      </c>
      <c r="G9" s="175">
        <v>209</v>
      </c>
      <c r="H9" s="102"/>
    </row>
    <row r="10" spans="1:8" s="103" customFormat="1" ht="21">
      <c r="A10" s="104"/>
      <c r="B10" s="105"/>
      <c r="C10" s="116" t="s">
        <v>107</v>
      </c>
      <c r="D10" s="117">
        <v>78</v>
      </c>
      <c r="E10" s="102"/>
      <c r="F10" s="176" t="s">
        <v>134</v>
      </c>
      <c r="G10" s="175">
        <v>187</v>
      </c>
      <c r="H10" s="102"/>
    </row>
    <row r="11" spans="1:8" s="103" customFormat="1" ht="21">
      <c r="A11" s="104"/>
      <c r="B11" s="105"/>
      <c r="C11" s="116" t="s">
        <v>105</v>
      </c>
      <c r="D11" s="117">
        <v>58</v>
      </c>
      <c r="E11" s="102"/>
      <c r="F11" s="119" t="s">
        <v>9</v>
      </c>
      <c r="G11" s="117">
        <v>180</v>
      </c>
      <c r="H11" s="102"/>
    </row>
    <row r="12" spans="1:8" s="103" customFormat="1" ht="21">
      <c r="A12" s="104"/>
      <c r="B12" s="105"/>
      <c r="C12" s="116" t="s">
        <v>3</v>
      </c>
      <c r="D12" s="117">
        <v>44</v>
      </c>
      <c r="E12" s="102"/>
      <c r="F12" s="119" t="s">
        <v>81</v>
      </c>
      <c r="G12" s="117">
        <v>176</v>
      </c>
      <c r="H12" s="102"/>
    </row>
    <row r="13" spans="1:8" s="103" customFormat="1" ht="21">
      <c r="A13" s="104"/>
      <c r="B13" s="105"/>
      <c r="C13" s="116" t="s">
        <v>43</v>
      </c>
      <c r="D13" s="117">
        <v>37</v>
      </c>
      <c r="E13" s="102"/>
      <c r="F13" s="119" t="s">
        <v>142</v>
      </c>
      <c r="G13" s="117">
        <v>166</v>
      </c>
      <c r="H13" s="102"/>
    </row>
    <row r="14" spans="1:8" s="103" customFormat="1" ht="21">
      <c r="A14" s="104"/>
      <c r="B14" s="105"/>
      <c r="C14" s="116" t="s">
        <v>109</v>
      </c>
      <c r="D14" s="117">
        <v>31</v>
      </c>
      <c r="E14" s="102"/>
      <c r="F14" s="119" t="s">
        <v>54</v>
      </c>
      <c r="G14" s="117">
        <v>124</v>
      </c>
      <c r="H14" s="102"/>
    </row>
    <row r="15" spans="1:8" s="103" customFormat="1" ht="21">
      <c r="A15" s="104"/>
      <c r="B15" s="105"/>
      <c r="C15" s="116" t="s">
        <v>113</v>
      </c>
      <c r="D15" s="117">
        <v>30</v>
      </c>
      <c r="E15" s="102"/>
      <c r="F15" s="119" t="s">
        <v>129</v>
      </c>
      <c r="G15" s="117">
        <v>117</v>
      </c>
      <c r="H15" s="102"/>
    </row>
    <row r="16" spans="1:8" s="103" customFormat="1" ht="21">
      <c r="A16" s="104"/>
      <c r="B16" s="105"/>
      <c r="C16" s="116" t="s">
        <v>36</v>
      </c>
      <c r="D16" s="117">
        <v>28</v>
      </c>
      <c r="E16" s="102"/>
      <c r="F16" s="119" t="s">
        <v>143</v>
      </c>
      <c r="G16" s="117">
        <v>89</v>
      </c>
      <c r="H16" s="102"/>
    </row>
    <row r="17" spans="1:8" s="103" customFormat="1" ht="21">
      <c r="A17" s="104"/>
      <c r="B17" s="105"/>
      <c r="C17" s="116" t="s">
        <v>137</v>
      </c>
      <c r="D17" s="117">
        <v>25</v>
      </c>
      <c r="E17" s="102"/>
      <c r="F17" s="119" t="s">
        <v>42</v>
      </c>
      <c r="G17" s="117">
        <v>84</v>
      </c>
      <c r="H17" s="102"/>
    </row>
    <row r="18" spans="1:8" s="103" customFormat="1" ht="21">
      <c r="A18" s="104"/>
      <c r="B18" s="105"/>
      <c r="C18" s="116" t="s">
        <v>131</v>
      </c>
      <c r="D18" s="117">
        <v>25</v>
      </c>
      <c r="E18" s="102"/>
      <c r="F18" s="119" t="s">
        <v>44</v>
      </c>
      <c r="G18" s="117">
        <v>84</v>
      </c>
      <c r="H18" s="102"/>
    </row>
    <row r="19" spans="1:8" s="103" customFormat="1" ht="21">
      <c r="A19" s="104"/>
      <c r="B19" s="105"/>
      <c r="C19" s="116" t="s">
        <v>6</v>
      </c>
      <c r="D19" s="117">
        <v>24</v>
      </c>
      <c r="E19" s="102"/>
      <c r="F19" s="119" t="s">
        <v>39</v>
      </c>
      <c r="G19" s="117">
        <v>77</v>
      </c>
      <c r="H19" s="102"/>
    </row>
    <row r="20" spans="1:8" s="103" customFormat="1" ht="21">
      <c r="A20" s="104"/>
      <c r="B20" s="105"/>
      <c r="C20" s="116" t="s">
        <v>7</v>
      </c>
      <c r="D20" s="117">
        <v>21</v>
      </c>
      <c r="E20" s="102"/>
      <c r="F20" s="119" t="s">
        <v>99</v>
      </c>
      <c r="G20" s="117">
        <v>76</v>
      </c>
      <c r="H20" s="102"/>
    </row>
    <row r="21" spans="1:8" s="103" customFormat="1" ht="21">
      <c r="A21" s="104"/>
      <c r="B21" s="105"/>
      <c r="C21" s="116" t="s">
        <v>93</v>
      </c>
      <c r="D21" s="117">
        <v>19</v>
      </c>
      <c r="E21" s="102"/>
      <c r="F21" s="119" t="s">
        <v>4</v>
      </c>
      <c r="G21" s="117">
        <v>76</v>
      </c>
      <c r="H21" s="102"/>
    </row>
    <row r="22" spans="1:8" s="103" customFormat="1" ht="21">
      <c r="A22" s="104"/>
      <c r="B22" s="105"/>
      <c r="C22" s="116" t="s">
        <v>37</v>
      </c>
      <c r="D22" s="117">
        <v>16</v>
      </c>
      <c r="E22" s="102"/>
      <c r="F22" s="221" t="s">
        <v>5</v>
      </c>
      <c r="G22" s="222">
        <v>61</v>
      </c>
      <c r="H22" s="102"/>
    </row>
    <row r="23" spans="1:8" s="103" customFormat="1" ht="21.75" thickBot="1">
      <c r="A23" s="104"/>
      <c r="B23" s="105"/>
      <c r="C23" s="223" t="s">
        <v>141</v>
      </c>
      <c r="D23" s="222">
        <v>11</v>
      </c>
      <c r="E23" s="102"/>
      <c r="F23" s="154" t="s">
        <v>139</v>
      </c>
      <c r="G23" s="115">
        <v>42</v>
      </c>
      <c r="H23" s="102"/>
    </row>
    <row r="24" spans="1:8" s="103" customFormat="1" ht="21.75" thickBot="1">
      <c r="A24" s="104"/>
      <c r="B24" s="105"/>
      <c r="C24" s="118" t="s">
        <v>8</v>
      </c>
      <c r="D24" s="115">
        <v>9</v>
      </c>
      <c r="E24" s="102"/>
      <c r="F24" s="102"/>
      <c r="G24" s="102"/>
      <c r="H24" s="102"/>
    </row>
    <row r="25" spans="1:8" s="103" customFormat="1" ht="21">
      <c r="A25" s="104"/>
      <c r="B25" s="105"/>
      <c r="C25" s="10"/>
      <c r="D25" s="10"/>
      <c r="E25" s="102"/>
      <c r="F25" s="102"/>
      <c r="G25" s="102"/>
      <c r="H25" s="102"/>
    </row>
    <row r="26" spans="1:8" s="103" customFormat="1" ht="21">
      <c r="A26" s="104"/>
      <c r="B26" s="167"/>
      <c r="C26" s="8"/>
      <c r="D26" s="8"/>
      <c r="E26" s="102"/>
      <c r="F26" s="102"/>
      <c r="G26" s="102"/>
      <c r="H26" s="102"/>
    </row>
    <row r="27" spans="1:8" s="103" customFormat="1" ht="21">
      <c r="A27" s="104"/>
      <c r="B27" s="167"/>
      <c r="C27" s="8"/>
      <c r="D27" s="8"/>
      <c r="E27" s="102"/>
      <c r="F27" s="32"/>
      <c r="G27" s="32"/>
      <c r="H27" s="102"/>
    </row>
    <row r="28" spans="1:8" s="103" customFormat="1" ht="21">
      <c r="A28" s="104"/>
      <c r="B28" s="167"/>
      <c r="C28" s="8"/>
      <c r="D28" s="8"/>
      <c r="E28" s="102"/>
      <c r="F28" s="32"/>
      <c r="G28" s="32"/>
      <c r="H28" s="102"/>
    </row>
    <row r="29" spans="1:8" s="73" customFormat="1" ht="15.75">
      <c r="A29" s="72"/>
      <c r="B29" s="90"/>
      <c r="C29" s="8"/>
      <c r="D29" s="8"/>
      <c r="E29" s="32"/>
      <c r="F29" s="32"/>
      <c r="G29" s="32"/>
      <c r="H29" s="32"/>
    </row>
    <row r="30" spans="1:8" s="73" customFormat="1" ht="15.75">
      <c r="A30" s="72"/>
      <c r="B30" s="90"/>
      <c r="C30" s="7"/>
      <c r="D30" s="8"/>
      <c r="E30" s="32"/>
      <c r="F30" s="32"/>
      <c r="G30" s="32"/>
      <c r="H30" s="32"/>
    </row>
    <row r="31" spans="1:8" s="73" customFormat="1" ht="15.75">
      <c r="A31" s="72"/>
      <c r="B31" s="90"/>
      <c r="C31" s="8"/>
      <c r="D31" s="8"/>
      <c r="E31" s="32"/>
      <c r="F31" s="32"/>
      <c r="G31" s="32"/>
      <c r="H31" s="32"/>
    </row>
    <row r="32" spans="1:8" s="73" customFormat="1" ht="15.75">
      <c r="A32" s="72"/>
      <c r="B32" s="90"/>
      <c r="C32" s="8"/>
      <c r="D32" s="8"/>
      <c r="E32" s="32"/>
      <c r="F32" s="32"/>
      <c r="G32" s="32"/>
      <c r="H32" s="32"/>
    </row>
    <row r="33" spans="1:8" s="73" customFormat="1" ht="15.75">
      <c r="A33" s="72"/>
      <c r="B33" s="90"/>
      <c r="C33" s="8"/>
      <c r="D33" s="8"/>
      <c r="E33" s="32"/>
      <c r="F33" s="32"/>
      <c r="G33" s="32"/>
      <c r="H33" s="32"/>
    </row>
    <row r="34" spans="1:8" s="73" customFormat="1" ht="15.75">
      <c r="A34" s="72"/>
      <c r="B34" s="90"/>
      <c r="C34" s="8"/>
      <c r="D34" s="8"/>
      <c r="E34" s="32"/>
      <c r="F34" s="32"/>
      <c r="G34" s="32"/>
      <c r="H34" s="32"/>
    </row>
    <row r="35" spans="1:8" s="73" customFormat="1" ht="15.75">
      <c r="A35" s="72"/>
      <c r="B35" s="90"/>
      <c r="C35" s="8"/>
      <c r="D35" s="8"/>
      <c r="E35" s="32"/>
      <c r="F35" s="32"/>
      <c r="G35" s="32"/>
      <c r="H35" s="32"/>
    </row>
    <row r="36" spans="1:8" s="73" customFormat="1" ht="15.75">
      <c r="A36" s="72"/>
      <c r="B36" s="90"/>
      <c r="C36" s="8"/>
      <c r="D36" s="8"/>
      <c r="E36" s="32"/>
      <c r="F36" s="32"/>
      <c r="G36" s="32"/>
      <c r="H36" s="32"/>
    </row>
    <row r="37" spans="1:8" s="73" customFormat="1" ht="15.75">
      <c r="A37" s="72"/>
      <c r="B37" s="90"/>
      <c r="C37" s="8"/>
      <c r="D37" s="8"/>
      <c r="E37" s="32"/>
      <c r="F37" s="32"/>
      <c r="G37" s="32"/>
      <c r="H37" s="32"/>
    </row>
    <row r="38" spans="1:8" s="73" customFormat="1" ht="15.75">
      <c r="A38" s="72"/>
      <c r="B38" s="90"/>
      <c r="C38" s="8"/>
      <c r="D38" s="8"/>
      <c r="E38" s="34">
        <v>1</v>
      </c>
      <c r="F38" s="32"/>
      <c r="G38" s="32"/>
      <c r="H38" s="32"/>
    </row>
    <row r="39" spans="1:8" s="73" customFormat="1" ht="15.75">
      <c r="A39" s="72"/>
      <c r="B39" s="90"/>
      <c r="C39" s="8"/>
      <c r="D39" s="7"/>
      <c r="E39" s="32"/>
      <c r="F39" s="32"/>
      <c r="G39" s="32"/>
      <c r="H39" s="32"/>
    </row>
    <row r="40" spans="1:8" s="73" customFormat="1" ht="15.75">
      <c r="A40" s="106"/>
      <c r="B40" s="107"/>
      <c r="C40" s="79"/>
      <c r="D40" s="79"/>
      <c r="E40" s="82"/>
      <c r="F40" s="82"/>
      <c r="G40" s="82"/>
      <c r="H40" s="82"/>
    </row>
    <row r="41" spans="1:8" s="73" customFormat="1" ht="15.75">
      <c r="A41" s="106"/>
      <c r="B41" s="107"/>
      <c r="C41" s="79"/>
      <c r="D41" s="79"/>
      <c r="E41" s="82"/>
      <c r="F41" s="83"/>
      <c r="G41" s="83"/>
      <c r="H41" s="82"/>
    </row>
    <row r="42" spans="1:8" s="73" customFormat="1" ht="15.75">
      <c r="A42" s="106"/>
      <c r="B42" s="107"/>
      <c r="C42" s="79"/>
      <c r="D42" s="79"/>
      <c r="E42" s="82"/>
      <c r="F42" s="83"/>
      <c r="G42" s="83"/>
      <c r="H42" s="82"/>
    </row>
    <row r="43" spans="1:8" s="73" customFormat="1" ht="15.75">
      <c r="A43" s="106"/>
      <c r="B43" s="107"/>
      <c r="C43" s="79"/>
      <c r="D43" s="79"/>
      <c r="E43" s="82"/>
      <c r="F43" s="79"/>
      <c r="G43" s="79"/>
      <c r="H43" s="82"/>
    </row>
    <row r="44" spans="1:8" s="73" customFormat="1" ht="15.75">
      <c r="A44" s="108"/>
      <c r="B44" s="107"/>
      <c r="C44" s="79"/>
      <c r="D44" s="79"/>
      <c r="E44" s="82"/>
      <c r="F44" s="79"/>
      <c r="G44" s="79"/>
      <c r="H44" s="82"/>
    </row>
    <row r="45" spans="1:8" s="2" customFormat="1">
      <c r="A45" s="109"/>
      <c r="B45" s="110"/>
      <c r="C45" s="79"/>
      <c r="D45" s="79"/>
      <c r="E45" s="88"/>
      <c r="F45" s="79"/>
      <c r="G45" s="79"/>
      <c r="H45" s="88"/>
    </row>
    <row r="46" spans="1:8" s="2" customFormat="1">
      <c r="A46" s="88"/>
      <c r="B46" s="88"/>
      <c r="C46" s="79"/>
      <c r="D46" s="79"/>
      <c r="E46" s="89"/>
      <c r="F46" s="79"/>
      <c r="G46" s="79"/>
      <c r="H46" s="88"/>
    </row>
    <row r="47" spans="1:8" s="2" customFormat="1">
      <c r="A47" s="88"/>
      <c r="B47" s="88"/>
      <c r="C47" s="79"/>
      <c r="D47" s="79"/>
      <c r="E47" s="83"/>
      <c r="F47" s="79"/>
      <c r="G47" s="79"/>
      <c r="H47" s="88"/>
    </row>
    <row r="48" spans="1:8" s="2" customFormat="1">
      <c r="A48" s="88"/>
      <c r="B48" s="88"/>
      <c r="C48" s="79"/>
      <c r="D48" s="79"/>
      <c r="E48" s="89"/>
      <c r="F48" s="79"/>
      <c r="G48" s="79"/>
      <c r="H48" s="88"/>
    </row>
    <row r="49" spans="1:8" s="2" customFormat="1">
      <c r="A49" s="88"/>
      <c r="B49" s="88"/>
      <c r="C49" s="79"/>
      <c r="D49" s="79"/>
      <c r="E49" s="83"/>
      <c r="F49" s="79"/>
      <c r="G49" s="79"/>
      <c r="H49" s="88"/>
    </row>
    <row r="50" spans="1:8" s="2" customFormat="1">
      <c r="A50" s="88"/>
      <c r="B50" s="88"/>
      <c r="C50" s="79"/>
      <c r="D50" s="79"/>
      <c r="E50" s="83"/>
      <c r="F50" s="79"/>
      <c r="G50" s="79"/>
      <c r="H50" s="88"/>
    </row>
    <row r="51" spans="1:8" s="2" customFormat="1">
      <c r="A51" s="88"/>
      <c r="B51" s="88"/>
      <c r="C51" s="79"/>
      <c r="D51" s="79"/>
      <c r="E51" s="83"/>
      <c r="F51" s="79"/>
      <c r="G51" s="79"/>
      <c r="H51" s="88"/>
    </row>
    <row r="52" spans="1:8" s="2" customFormat="1">
      <c r="A52" s="88"/>
      <c r="B52" s="88"/>
      <c r="C52" s="79"/>
      <c r="D52" s="79"/>
      <c r="E52" s="83"/>
      <c r="F52" s="79"/>
      <c r="G52" s="79"/>
      <c r="H52" s="88"/>
    </row>
    <row r="53" spans="1:8" s="1" customFormat="1">
      <c r="A53" s="83"/>
      <c r="B53" s="83"/>
      <c r="C53" s="79"/>
      <c r="D53" s="79"/>
      <c r="E53" s="83"/>
      <c r="F53" s="79"/>
      <c r="G53" s="79"/>
    </row>
    <row r="54" spans="1:8" s="1" customFormat="1">
      <c r="A54" s="83"/>
      <c r="B54" s="83"/>
      <c r="C54" s="79"/>
      <c r="D54" s="79"/>
      <c r="E54" s="79"/>
      <c r="F54" s="79"/>
      <c r="G54" s="79"/>
    </row>
    <row r="55" spans="1:8" s="1" customFormat="1">
      <c r="A55" s="83"/>
      <c r="B55" s="83"/>
      <c r="C55" s="79"/>
      <c r="D55" s="79"/>
      <c r="E55" s="79"/>
      <c r="F55" s="79"/>
      <c r="G55" s="79"/>
    </row>
    <row r="56" spans="1:8" s="1" customFormat="1">
      <c r="A56" s="83"/>
      <c r="B56" s="83"/>
      <c r="C56" s="79"/>
      <c r="D56" s="79"/>
      <c r="E56" s="79"/>
      <c r="F56" s="79"/>
      <c r="G56" s="79"/>
    </row>
    <row r="57" spans="1:8" s="1" customFormat="1">
      <c r="A57" s="83"/>
      <c r="B57" s="83"/>
      <c r="C57" s="79"/>
      <c r="D57" s="79"/>
      <c r="E57" s="79"/>
      <c r="F57" s="79"/>
      <c r="G57" s="79"/>
    </row>
    <row r="58" spans="1:8" s="1" customFormat="1">
      <c r="A58" s="83"/>
      <c r="B58" s="83"/>
      <c r="C58" s="79"/>
      <c r="D58" s="79"/>
      <c r="E58" s="79"/>
      <c r="F58" s="79"/>
      <c r="G58" s="79"/>
    </row>
    <row r="59" spans="1:8" s="1" customFormat="1">
      <c r="A59" s="83"/>
      <c r="B59" s="83"/>
      <c r="C59" s="79"/>
      <c r="D59" s="79"/>
      <c r="E59" s="79"/>
      <c r="F59" s="79"/>
      <c r="G59" s="79"/>
    </row>
    <row r="60" spans="1:8" s="1" customFormat="1">
      <c r="A60" s="83"/>
      <c r="B60" s="83"/>
      <c r="C60" s="79"/>
      <c r="D60" s="79"/>
      <c r="E60" s="79"/>
      <c r="F60" s="79"/>
      <c r="G60" s="79"/>
    </row>
    <row r="61" spans="1:8" s="1" customFormat="1">
      <c r="A61" s="83"/>
      <c r="B61" s="83"/>
      <c r="C61"/>
      <c r="D61"/>
      <c r="E61" s="79"/>
      <c r="F61" s="79"/>
      <c r="G61" s="79"/>
    </row>
    <row r="62" spans="1:8" s="1" customFormat="1">
      <c r="A62" s="83"/>
      <c r="B62" s="83"/>
      <c r="C62"/>
      <c r="D62"/>
      <c r="E62" s="79"/>
      <c r="F62" s="79"/>
      <c r="G62" s="79"/>
    </row>
    <row r="63" spans="1:8" s="1" customFormat="1">
      <c r="A63" s="83"/>
      <c r="B63" s="83"/>
      <c r="C63"/>
      <c r="D63"/>
      <c r="E63" s="79"/>
      <c r="F63"/>
      <c r="G63"/>
    </row>
    <row r="64" spans="1:8" s="1" customFormat="1">
      <c r="A64" s="83"/>
      <c r="B64" s="83"/>
      <c r="C64"/>
      <c r="D64"/>
      <c r="E64" s="79"/>
      <c r="F64"/>
      <c r="G64"/>
    </row>
    <row r="65" spans="3:7" s="1" customFormat="1">
      <c r="C65"/>
      <c r="D65"/>
      <c r="E65"/>
      <c r="F65"/>
      <c r="G65"/>
    </row>
    <row r="66" spans="3:7" s="1" customFormat="1">
      <c r="C66"/>
      <c r="D66"/>
      <c r="E66"/>
      <c r="F66"/>
      <c r="G66"/>
    </row>
    <row r="67" spans="3:7" s="1" customFormat="1">
      <c r="C67"/>
      <c r="D67"/>
      <c r="E67"/>
      <c r="F67"/>
      <c r="G67"/>
    </row>
    <row r="68" spans="3:7" s="1" customFormat="1">
      <c r="C68"/>
      <c r="D68"/>
      <c r="E68"/>
      <c r="F68"/>
      <c r="G68"/>
    </row>
    <row r="69" spans="3:7" s="1" customFormat="1">
      <c r="C69"/>
      <c r="D69"/>
      <c r="E69"/>
      <c r="F69"/>
      <c r="G69"/>
    </row>
    <row r="70" spans="3:7" s="1" customFormat="1">
      <c r="C70"/>
      <c r="D70"/>
      <c r="E70"/>
      <c r="F70"/>
      <c r="G70"/>
    </row>
    <row r="71" spans="3:7" s="1" customFormat="1">
      <c r="C71"/>
      <c r="D71"/>
      <c r="E71"/>
      <c r="F71"/>
      <c r="G71"/>
    </row>
    <row r="72" spans="3:7" s="1" customFormat="1">
      <c r="C72"/>
      <c r="D72"/>
      <c r="E72"/>
      <c r="F72"/>
      <c r="G72"/>
    </row>
    <row r="73" spans="3:7" s="1" customFormat="1">
      <c r="C73"/>
      <c r="D73"/>
      <c r="E73"/>
      <c r="F73"/>
      <c r="G73"/>
    </row>
    <row r="74" spans="3:7" s="1" customFormat="1">
      <c r="C74"/>
      <c r="D74"/>
      <c r="E74"/>
      <c r="F74"/>
      <c r="G74"/>
    </row>
    <row r="75" spans="3:7" s="1" customFormat="1">
      <c r="C75"/>
      <c r="D75"/>
      <c r="E75"/>
      <c r="F75"/>
      <c r="G75"/>
    </row>
    <row r="76" spans="3:7" s="1" customFormat="1">
      <c r="C76"/>
      <c r="D76"/>
      <c r="E76"/>
      <c r="F76"/>
      <c r="G76"/>
    </row>
    <row r="77" spans="3:7" s="1" customFormat="1">
      <c r="C77"/>
      <c r="D77"/>
      <c r="E77"/>
      <c r="F77"/>
      <c r="G77"/>
    </row>
    <row r="78" spans="3:7" s="1" customFormat="1">
      <c r="C78"/>
      <c r="D78"/>
      <c r="E78"/>
      <c r="F78"/>
      <c r="G78"/>
    </row>
    <row r="79" spans="3:7" s="1" customFormat="1">
      <c r="C79"/>
      <c r="D79"/>
      <c r="E79"/>
      <c r="F79"/>
      <c r="G79"/>
    </row>
    <row r="80" spans="3:7" s="1" customFormat="1">
      <c r="C80"/>
      <c r="D80"/>
      <c r="E80"/>
      <c r="F80"/>
      <c r="G80"/>
    </row>
    <row r="81" spans="3:7" s="1" customFormat="1">
      <c r="C81"/>
      <c r="D81"/>
      <c r="E81"/>
      <c r="F81"/>
      <c r="G81"/>
    </row>
    <row r="82" spans="3:7" s="1" customFormat="1">
      <c r="C82"/>
      <c r="D82"/>
      <c r="E82"/>
      <c r="F82"/>
      <c r="G82"/>
    </row>
    <row r="83" spans="3:7" s="1" customFormat="1">
      <c r="C83"/>
      <c r="D83"/>
      <c r="E83"/>
      <c r="F83"/>
      <c r="G83"/>
    </row>
    <row r="84" spans="3:7" s="1" customFormat="1">
      <c r="C84"/>
      <c r="D84"/>
      <c r="E84"/>
      <c r="F84"/>
      <c r="G84"/>
    </row>
    <row r="85" spans="3:7" s="1" customFormat="1">
      <c r="C85"/>
      <c r="D85"/>
      <c r="E85"/>
      <c r="F85"/>
      <c r="G85"/>
    </row>
    <row r="86" spans="3:7" s="1" customFormat="1">
      <c r="C86"/>
      <c r="D86"/>
      <c r="E86"/>
      <c r="F86"/>
      <c r="G86"/>
    </row>
    <row r="87" spans="3:7" s="1" customFormat="1">
      <c r="C87"/>
      <c r="D87"/>
      <c r="E87"/>
      <c r="F87"/>
      <c r="G87"/>
    </row>
  </sheetData>
  <sortState ref="F6:G22">
    <sortCondition descending="1" ref="G6:G22"/>
  </sortState>
  <mergeCells count="3">
    <mergeCell ref="C4:D4"/>
    <mergeCell ref="F4:G4"/>
    <mergeCell ref="C2:G2"/>
  </mergeCells>
  <pageMargins left="0.88" right="0.36" top="0.33" bottom="0.35" header="0.26" footer="0.35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7" tint="-0.499984740745262"/>
  </sheetPr>
  <dimension ref="A1:G48"/>
  <sheetViews>
    <sheetView topLeftCell="A10" workbookViewId="0">
      <selection activeCell="A43" sqref="A43:F47"/>
    </sheetView>
  </sheetViews>
  <sheetFormatPr defaultRowHeight="15"/>
  <cols>
    <col min="1" max="1" width="2.42578125" customWidth="1"/>
    <col min="2" max="2" width="23.140625" customWidth="1"/>
    <col min="3" max="3" width="19.7109375" customWidth="1"/>
    <col min="4" max="4" width="4.42578125" customWidth="1"/>
    <col min="5" max="5" width="22.28515625" customWidth="1"/>
    <col min="6" max="6" width="19.42578125" customWidth="1"/>
    <col min="7" max="7" width="2.7109375" customWidth="1"/>
  </cols>
  <sheetData>
    <row r="1" spans="1:7" ht="15.75" thickBot="1">
      <c r="A1" s="7"/>
      <c r="B1" s="7"/>
      <c r="C1" s="7"/>
      <c r="D1" s="7"/>
      <c r="E1" s="7"/>
      <c r="F1" s="7"/>
      <c r="G1" s="7"/>
    </row>
    <row r="2" spans="1:7" s="3" customFormat="1" ht="24" thickBot="1">
      <c r="A2" s="24"/>
      <c r="B2" s="246" t="s">
        <v>116</v>
      </c>
      <c r="C2" s="247"/>
      <c r="D2" s="247"/>
      <c r="E2" s="247"/>
      <c r="F2" s="248"/>
      <c r="G2" s="24"/>
    </row>
    <row r="3" spans="1:7" ht="15.75" thickBot="1">
      <c r="A3" s="7"/>
      <c r="B3" s="7"/>
      <c r="C3" s="7"/>
      <c r="D3" s="7"/>
      <c r="E3" s="7"/>
      <c r="F3" s="7"/>
      <c r="G3" s="7"/>
    </row>
    <row r="4" spans="1:7" ht="16.5" thickBot="1">
      <c r="A4" s="7"/>
      <c r="B4" s="157" t="s">
        <v>0</v>
      </c>
      <c r="C4" s="168" t="s">
        <v>40</v>
      </c>
      <c r="D4" s="23"/>
      <c r="E4" s="157" t="s">
        <v>10</v>
      </c>
      <c r="F4" s="168" t="s">
        <v>40</v>
      </c>
      <c r="G4" s="7"/>
    </row>
    <row r="5" spans="1:7" s="101" customFormat="1" ht="18.75">
      <c r="A5" s="100"/>
      <c r="B5" s="169" t="s">
        <v>88</v>
      </c>
      <c r="C5" s="170">
        <v>19779459</v>
      </c>
      <c r="D5" s="111"/>
      <c r="E5" s="120" t="s">
        <v>103</v>
      </c>
      <c r="F5" s="121">
        <v>97815298</v>
      </c>
      <c r="G5" s="100"/>
    </row>
    <row r="6" spans="1:7" s="101" customFormat="1" ht="18.75">
      <c r="A6" s="100"/>
      <c r="B6" s="120" t="s">
        <v>43</v>
      </c>
      <c r="C6" s="121">
        <v>11606262</v>
      </c>
      <c r="D6" s="111"/>
      <c r="E6" s="179" t="s">
        <v>142</v>
      </c>
      <c r="F6" s="180">
        <v>15595832</v>
      </c>
      <c r="G6" s="100"/>
    </row>
    <row r="7" spans="1:7" s="101" customFormat="1" ht="18.75">
      <c r="A7" s="100"/>
      <c r="B7" s="120" t="s">
        <v>35</v>
      </c>
      <c r="C7" s="121">
        <v>8271459</v>
      </c>
      <c r="D7" s="111"/>
      <c r="E7" s="179" t="s">
        <v>59</v>
      </c>
      <c r="F7" s="180">
        <v>12565502</v>
      </c>
      <c r="G7" s="100"/>
    </row>
    <row r="8" spans="1:7" s="101" customFormat="1" ht="18.75">
      <c r="A8" s="100"/>
      <c r="B8" s="120" t="s">
        <v>107</v>
      </c>
      <c r="C8" s="121">
        <v>7597106</v>
      </c>
      <c r="D8" s="111"/>
      <c r="E8" s="179" t="s">
        <v>134</v>
      </c>
      <c r="F8" s="180">
        <v>9503581</v>
      </c>
      <c r="G8" s="100"/>
    </row>
    <row r="9" spans="1:7" s="101" customFormat="1" ht="18.75">
      <c r="A9" s="100"/>
      <c r="B9" s="120" t="s">
        <v>110</v>
      </c>
      <c r="C9" s="121">
        <v>6603848</v>
      </c>
      <c r="D9" s="111"/>
      <c r="E9" s="181" t="s">
        <v>60</v>
      </c>
      <c r="F9" s="182">
        <v>8554467</v>
      </c>
      <c r="G9" s="100"/>
    </row>
    <row r="10" spans="1:7" s="101" customFormat="1" ht="18.75">
      <c r="A10" s="100"/>
      <c r="B10" s="120" t="s">
        <v>83</v>
      </c>
      <c r="C10" s="121">
        <v>6403027</v>
      </c>
      <c r="D10" s="111"/>
      <c r="E10" s="155" t="s">
        <v>81</v>
      </c>
      <c r="F10" s="124">
        <v>8001054</v>
      </c>
      <c r="G10" s="100"/>
    </row>
    <row r="11" spans="1:7" s="101" customFormat="1" ht="18.75">
      <c r="A11" s="100"/>
      <c r="B11" s="122" t="s">
        <v>3</v>
      </c>
      <c r="C11" s="123">
        <v>5400559</v>
      </c>
      <c r="D11" s="111"/>
      <c r="E11" s="155" t="s">
        <v>11</v>
      </c>
      <c r="F11" s="124">
        <v>7739285</v>
      </c>
      <c r="G11" s="100"/>
    </row>
    <row r="12" spans="1:7" s="101" customFormat="1" ht="18.75">
      <c r="A12" s="100"/>
      <c r="B12" s="122" t="s">
        <v>6</v>
      </c>
      <c r="C12" s="123">
        <v>5394505</v>
      </c>
      <c r="D12" s="111"/>
      <c r="E12" s="177" t="s">
        <v>95</v>
      </c>
      <c r="F12" s="178">
        <v>7705351</v>
      </c>
      <c r="G12" s="100"/>
    </row>
    <row r="13" spans="1:7" s="101" customFormat="1" ht="18.75">
      <c r="A13" s="100"/>
      <c r="B13" s="120" t="s">
        <v>37</v>
      </c>
      <c r="C13" s="121">
        <v>5346483</v>
      </c>
      <c r="D13" s="111"/>
      <c r="E13" s="120" t="s">
        <v>9</v>
      </c>
      <c r="F13" s="121">
        <v>7285001</v>
      </c>
      <c r="G13" s="100"/>
    </row>
    <row r="14" spans="1:7" s="101" customFormat="1" ht="18.75">
      <c r="A14" s="100"/>
      <c r="B14" s="120" t="s">
        <v>105</v>
      </c>
      <c r="C14" s="121">
        <v>5220805</v>
      </c>
      <c r="D14" s="111"/>
      <c r="E14" s="120" t="s">
        <v>42</v>
      </c>
      <c r="F14" s="121">
        <v>6656491</v>
      </c>
      <c r="G14" s="100"/>
    </row>
    <row r="15" spans="1:7" s="101" customFormat="1" ht="18.75">
      <c r="A15" s="100"/>
      <c r="B15" s="120" t="s">
        <v>1</v>
      </c>
      <c r="C15" s="121">
        <v>5018992</v>
      </c>
      <c r="D15" s="111"/>
      <c r="E15" s="120" t="s">
        <v>129</v>
      </c>
      <c r="F15" s="121">
        <v>5637799</v>
      </c>
      <c r="G15" s="100"/>
    </row>
    <row r="16" spans="1:7" s="101" customFormat="1" ht="18.75">
      <c r="A16" s="100"/>
      <c r="B16" s="120" t="s">
        <v>137</v>
      </c>
      <c r="C16" s="121">
        <v>4798683</v>
      </c>
      <c r="D16" s="111"/>
      <c r="E16" s="120" t="s">
        <v>5</v>
      </c>
      <c r="F16" s="121">
        <v>3747626</v>
      </c>
      <c r="G16" s="100"/>
    </row>
    <row r="17" spans="1:7" s="101" customFormat="1" ht="18.75">
      <c r="A17" s="100"/>
      <c r="B17" s="120" t="s">
        <v>141</v>
      </c>
      <c r="C17" s="121">
        <v>4510792</v>
      </c>
      <c r="D17" s="111"/>
      <c r="E17" s="120" t="s">
        <v>139</v>
      </c>
      <c r="F17" s="121">
        <v>3662667</v>
      </c>
      <c r="G17" s="100"/>
    </row>
    <row r="18" spans="1:7" s="101" customFormat="1" ht="18.75">
      <c r="A18" s="100"/>
      <c r="B18" s="120" t="s">
        <v>113</v>
      </c>
      <c r="C18" s="121">
        <v>4377872</v>
      </c>
      <c r="D18" s="111"/>
      <c r="E18" s="120" t="s">
        <v>45</v>
      </c>
      <c r="F18" s="121">
        <v>3020372</v>
      </c>
      <c r="G18" s="100"/>
    </row>
    <row r="19" spans="1:7" s="101" customFormat="1" ht="18.75">
      <c r="A19" s="100"/>
      <c r="B19" s="120" t="s">
        <v>36</v>
      </c>
      <c r="C19" s="121">
        <v>3144713</v>
      </c>
      <c r="D19" s="111"/>
      <c r="E19" s="120" t="s">
        <v>4</v>
      </c>
      <c r="F19" s="121">
        <v>2627862</v>
      </c>
      <c r="G19" s="100"/>
    </row>
    <row r="20" spans="1:7" s="101" customFormat="1" ht="18.75">
      <c r="A20" s="100"/>
      <c r="B20" s="120" t="s">
        <v>93</v>
      </c>
      <c r="C20" s="121">
        <v>2116800</v>
      </c>
      <c r="D20" s="111"/>
      <c r="E20" s="120" t="s">
        <v>99</v>
      </c>
      <c r="F20" s="121">
        <v>2375082</v>
      </c>
      <c r="G20" s="100"/>
    </row>
    <row r="21" spans="1:7" s="101" customFormat="1" ht="18.75">
      <c r="A21" s="100"/>
      <c r="B21" s="120" t="s">
        <v>7</v>
      </c>
      <c r="C21" s="121">
        <v>1757524</v>
      </c>
      <c r="D21" s="111"/>
      <c r="E21" s="120" t="s">
        <v>44</v>
      </c>
      <c r="F21" s="121">
        <v>2226093</v>
      </c>
      <c r="G21" s="100"/>
    </row>
    <row r="22" spans="1:7" s="101" customFormat="1" ht="18.75">
      <c r="A22" s="100"/>
      <c r="B22" s="120" t="s">
        <v>131</v>
      </c>
      <c r="C22" s="121">
        <v>1450362</v>
      </c>
      <c r="D22" s="111"/>
      <c r="E22" s="155" t="s">
        <v>39</v>
      </c>
      <c r="F22" s="124">
        <v>1914827</v>
      </c>
      <c r="G22" s="100"/>
    </row>
    <row r="23" spans="1:7" s="101" customFormat="1" ht="19.5" thickBot="1">
      <c r="A23" s="100"/>
      <c r="B23" s="155" t="s">
        <v>8</v>
      </c>
      <c r="C23" s="124">
        <v>1282260</v>
      </c>
      <c r="D23" s="111"/>
      <c r="E23" s="156" t="s">
        <v>143</v>
      </c>
      <c r="F23" s="125">
        <v>1770369</v>
      </c>
      <c r="G23" s="100"/>
    </row>
    <row r="24" spans="1:7" s="101" customFormat="1" ht="19.5" thickBot="1">
      <c r="A24" s="100"/>
      <c r="B24" s="156" t="s">
        <v>109</v>
      </c>
      <c r="C24" s="125">
        <v>713365</v>
      </c>
      <c r="D24" s="111"/>
      <c r="E24" s="100"/>
      <c r="F24" s="100"/>
      <c r="G24" s="100"/>
    </row>
    <row r="25" spans="1:7" s="101" customFormat="1" ht="18.75">
      <c r="A25" s="100"/>
      <c r="B25" s="7"/>
      <c r="C25" s="7"/>
      <c r="D25" s="111"/>
      <c r="E25" s="100"/>
      <c r="F25" s="100"/>
      <c r="G25" s="100"/>
    </row>
    <row r="26" spans="1:7" s="101" customFormat="1" ht="18.75">
      <c r="A26" s="100"/>
      <c r="B26" s="7"/>
      <c r="C26" s="7"/>
      <c r="D26" s="111"/>
      <c r="E26" s="100"/>
      <c r="F26" s="100"/>
      <c r="G26" s="100"/>
    </row>
    <row r="27" spans="1:7" s="101" customFormat="1" ht="18.75">
      <c r="A27" s="100"/>
      <c r="B27" s="7"/>
      <c r="C27" s="7"/>
      <c r="D27" s="111"/>
      <c r="E27" s="7"/>
      <c r="F27" s="7"/>
      <c r="G27" s="100"/>
    </row>
    <row r="28" spans="1:7" s="101" customFormat="1" ht="18.75">
      <c r="A28" s="100"/>
      <c r="B28" s="7"/>
      <c r="C28" s="7"/>
      <c r="D28" s="111"/>
      <c r="E28" s="7"/>
      <c r="F28" s="7"/>
      <c r="G28" s="100"/>
    </row>
    <row r="29" spans="1:7">
      <c r="A29" s="7"/>
      <c r="B29" s="7"/>
      <c r="C29" s="7"/>
      <c r="D29" s="22"/>
      <c r="E29" s="7"/>
      <c r="F29" s="7"/>
      <c r="G29" s="7"/>
    </row>
    <row r="30" spans="1:7">
      <c r="A30" s="7"/>
      <c r="B30" s="7"/>
      <c r="C30" s="7"/>
      <c r="D30" s="22"/>
      <c r="E30" s="7"/>
      <c r="F30" s="7"/>
      <c r="G30" s="7"/>
    </row>
    <row r="31" spans="1:7">
      <c r="A31" s="7"/>
      <c r="B31" s="7"/>
      <c r="C31" s="7"/>
      <c r="D31" s="22"/>
      <c r="E31" s="7"/>
      <c r="F31" s="7"/>
      <c r="G31" s="7"/>
    </row>
    <row r="32" spans="1:7">
      <c r="A32" s="7"/>
      <c r="B32" s="7"/>
      <c r="C32" s="7"/>
      <c r="D32" s="22"/>
      <c r="E32" s="7"/>
      <c r="F32" s="7"/>
      <c r="G32" s="7"/>
    </row>
    <row r="33" spans="1:7">
      <c r="A33" s="7"/>
      <c r="B33" s="7"/>
      <c r="C33" s="7"/>
      <c r="D33" s="21"/>
      <c r="E33" s="7"/>
      <c r="F33" s="7"/>
      <c r="G33" s="7"/>
    </row>
    <row r="34" spans="1:7">
      <c r="A34" s="7"/>
      <c r="B34" s="7"/>
      <c r="C34" s="7"/>
      <c r="D34" s="21"/>
      <c r="E34" s="7"/>
      <c r="F34" s="7"/>
      <c r="G34" s="7"/>
    </row>
    <row r="35" spans="1:7">
      <c r="A35" s="7"/>
      <c r="B35" s="7"/>
      <c r="C35" s="7"/>
      <c r="D35" s="21"/>
      <c r="E35" s="7"/>
      <c r="F35" s="7"/>
      <c r="G35" s="7"/>
    </row>
    <row r="36" spans="1:7">
      <c r="A36" s="7"/>
      <c r="B36" s="7"/>
      <c r="C36" s="7"/>
      <c r="D36" s="21"/>
      <c r="E36" s="7"/>
      <c r="F36" s="7"/>
      <c r="G36" s="7"/>
    </row>
    <row r="37" spans="1:7">
      <c r="A37" s="7"/>
      <c r="B37" s="7"/>
      <c r="C37" s="7"/>
      <c r="D37" s="21"/>
      <c r="E37" s="7"/>
      <c r="F37" s="7"/>
      <c r="G37" s="7"/>
    </row>
    <row r="38" spans="1:7">
      <c r="A38" s="7"/>
      <c r="B38" s="7"/>
      <c r="C38" s="7"/>
      <c r="D38" s="21"/>
      <c r="E38" s="7"/>
      <c r="F38" s="7"/>
      <c r="G38" s="7"/>
    </row>
    <row r="39" spans="1:7">
      <c r="A39" s="7"/>
      <c r="B39" s="7"/>
      <c r="C39" s="7"/>
      <c r="D39" s="37"/>
      <c r="E39" s="7"/>
      <c r="F39" s="7"/>
      <c r="G39" s="7"/>
    </row>
    <row r="40" spans="1:7">
      <c r="A40" s="7"/>
      <c r="B40" s="7"/>
      <c r="C40" s="7"/>
      <c r="D40" s="37">
        <v>2</v>
      </c>
      <c r="E40" s="7"/>
      <c r="F40" s="7"/>
      <c r="G40" s="7"/>
    </row>
    <row r="41" spans="1:7">
      <c r="A41" s="7"/>
      <c r="B41" s="7"/>
      <c r="C41" s="7"/>
      <c r="D41" s="7"/>
      <c r="E41" s="7"/>
      <c r="F41" s="7"/>
      <c r="G41" s="7"/>
    </row>
    <row r="42" spans="1:7">
      <c r="A42" s="7"/>
      <c r="B42" s="7"/>
      <c r="C42" s="7"/>
      <c r="D42" s="7"/>
      <c r="E42" s="7"/>
      <c r="F42" s="7"/>
      <c r="G42" s="7"/>
    </row>
    <row r="43" spans="1:7">
      <c r="A43" s="79"/>
      <c r="B43" s="79"/>
      <c r="C43" s="79"/>
      <c r="D43" s="79"/>
      <c r="E43" s="79"/>
      <c r="F43" s="79"/>
      <c r="G43" s="79"/>
    </row>
    <row r="44" spans="1:7">
      <c r="A44" s="79"/>
      <c r="B44" s="79"/>
      <c r="C44" s="79"/>
      <c r="D44" s="79"/>
      <c r="E44" s="79"/>
      <c r="F44" s="79"/>
    </row>
    <row r="45" spans="1:7">
      <c r="A45" s="79"/>
      <c r="B45" s="79"/>
      <c r="C45" s="79"/>
      <c r="D45" s="79"/>
      <c r="E45" s="79"/>
      <c r="F45" s="79"/>
    </row>
    <row r="46" spans="1:7">
      <c r="A46" s="79"/>
      <c r="B46" s="79"/>
      <c r="C46" s="79"/>
      <c r="D46" s="79"/>
      <c r="E46" s="79"/>
      <c r="F46" s="79"/>
    </row>
    <row r="47" spans="1:7">
      <c r="A47" s="79"/>
      <c r="B47" s="79"/>
      <c r="C47" s="79"/>
      <c r="D47" s="79"/>
      <c r="E47" s="79"/>
      <c r="F47" s="79"/>
    </row>
    <row r="48" spans="1:7">
      <c r="E48" s="79"/>
      <c r="F48" s="79"/>
    </row>
  </sheetData>
  <sortState ref="E5:F23">
    <sortCondition descending="1" ref="F5:F23"/>
  </sortState>
  <mergeCells count="1">
    <mergeCell ref="B2:F2"/>
  </mergeCells>
  <pageMargins left="0.39" right="0.7" top="0.5" bottom="0.44" header="0.37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7" tint="-0.499984740745262"/>
  </sheetPr>
  <dimension ref="A1:N49"/>
  <sheetViews>
    <sheetView topLeftCell="A13" workbookViewId="0">
      <selection activeCell="O28" sqref="O28"/>
    </sheetView>
  </sheetViews>
  <sheetFormatPr defaultRowHeight="15"/>
  <cols>
    <col min="1" max="1" width="4" customWidth="1"/>
    <col min="2" max="2" width="17.85546875" customWidth="1"/>
    <col min="3" max="3" width="6.85546875" customWidth="1"/>
    <col min="4" max="4" width="17.85546875" customWidth="1"/>
    <col min="5" max="5" width="3.42578125" customWidth="1"/>
    <col min="6" max="6" width="18.28515625" customWidth="1"/>
    <col min="7" max="7" width="7" customWidth="1"/>
    <col min="8" max="8" width="16.28515625" customWidth="1"/>
    <col min="9" max="9" width="3" customWidth="1"/>
  </cols>
  <sheetData>
    <row r="1" spans="1:9" ht="15.75" thickBot="1">
      <c r="A1" s="7"/>
      <c r="B1" s="7"/>
      <c r="C1" s="7"/>
      <c r="D1" s="7"/>
      <c r="E1" s="7"/>
      <c r="F1" s="7"/>
      <c r="G1" s="7"/>
      <c r="H1" s="7"/>
      <c r="I1" s="7"/>
    </row>
    <row r="2" spans="1:9" s="3" customFormat="1" ht="24" thickBot="1">
      <c r="A2" s="24"/>
      <c r="B2" s="246" t="s">
        <v>117</v>
      </c>
      <c r="C2" s="247"/>
      <c r="D2" s="247"/>
      <c r="E2" s="247"/>
      <c r="F2" s="247"/>
      <c r="G2" s="247"/>
      <c r="H2" s="248"/>
      <c r="I2" s="24"/>
    </row>
    <row r="3" spans="1:9" ht="15.75" thickBot="1">
      <c r="A3" s="7"/>
      <c r="B3" s="7"/>
      <c r="C3" s="7"/>
      <c r="D3" s="7"/>
      <c r="E3" s="7"/>
      <c r="F3" s="7"/>
      <c r="G3" s="7"/>
      <c r="H3" s="7"/>
      <c r="I3" s="7"/>
    </row>
    <row r="4" spans="1:9" ht="18.75">
      <c r="A4" s="7"/>
      <c r="B4" s="157" t="s">
        <v>0</v>
      </c>
      <c r="C4" s="158" t="s">
        <v>13</v>
      </c>
      <c r="D4" s="158" t="s">
        <v>14</v>
      </c>
      <c r="E4" s="30"/>
      <c r="F4" s="157" t="s">
        <v>12</v>
      </c>
      <c r="G4" s="158" t="s">
        <v>13</v>
      </c>
      <c r="H4" s="158" t="s">
        <v>14</v>
      </c>
      <c r="I4" s="7"/>
    </row>
    <row r="5" spans="1:9" ht="18.75">
      <c r="A5" s="7"/>
      <c r="B5" s="91" t="s">
        <v>141</v>
      </c>
      <c r="C5" s="42">
        <v>11</v>
      </c>
      <c r="D5" s="126">
        <v>410072</v>
      </c>
      <c r="E5" s="31"/>
      <c r="F5" s="91" t="s">
        <v>103</v>
      </c>
      <c r="G5" s="42">
        <v>399</v>
      </c>
      <c r="H5" s="126">
        <v>245152.7</v>
      </c>
      <c r="I5" s="7"/>
    </row>
    <row r="6" spans="1:9" ht="18.75">
      <c r="A6" s="7"/>
      <c r="B6" s="91" t="s">
        <v>37</v>
      </c>
      <c r="C6" s="42">
        <v>16</v>
      </c>
      <c r="D6" s="126">
        <v>334155.19</v>
      </c>
      <c r="E6" s="31"/>
      <c r="F6" s="91" t="s">
        <v>142</v>
      </c>
      <c r="G6" s="42">
        <v>166</v>
      </c>
      <c r="H6" s="126">
        <v>93950.8</v>
      </c>
      <c r="I6" s="7"/>
    </row>
    <row r="7" spans="1:9" ht="18.75">
      <c r="A7" s="7"/>
      <c r="B7" s="91" t="s">
        <v>43</v>
      </c>
      <c r="C7" s="42">
        <v>37</v>
      </c>
      <c r="D7" s="126">
        <v>313682.76</v>
      </c>
      <c r="E7" s="31"/>
      <c r="F7" s="91" t="s">
        <v>139</v>
      </c>
      <c r="G7" s="42">
        <v>42</v>
      </c>
      <c r="H7" s="126">
        <v>87206.36</v>
      </c>
      <c r="I7" s="7"/>
    </row>
    <row r="8" spans="1:9" ht="18.75">
      <c r="A8" s="7"/>
      <c r="B8" s="91" t="s">
        <v>6</v>
      </c>
      <c r="C8" s="42">
        <v>24</v>
      </c>
      <c r="D8" s="126">
        <v>224771.04</v>
      </c>
      <c r="E8" s="31"/>
      <c r="F8" s="91" t="s">
        <v>42</v>
      </c>
      <c r="G8" s="42">
        <v>84</v>
      </c>
      <c r="H8" s="126">
        <v>79243.94</v>
      </c>
      <c r="I8" s="7"/>
    </row>
    <row r="9" spans="1:9" ht="18.75">
      <c r="A9" s="7"/>
      <c r="B9" s="91" t="s">
        <v>137</v>
      </c>
      <c r="C9" s="42">
        <v>25</v>
      </c>
      <c r="D9" s="126">
        <v>191947.32</v>
      </c>
      <c r="E9" s="31"/>
      <c r="F9" s="91" t="s">
        <v>5</v>
      </c>
      <c r="G9" s="42">
        <v>61</v>
      </c>
      <c r="H9" s="126">
        <v>61436.49</v>
      </c>
      <c r="I9" s="7"/>
    </row>
    <row r="10" spans="1:9" ht="18.75">
      <c r="A10" s="7"/>
      <c r="B10" s="91" t="s">
        <v>113</v>
      </c>
      <c r="C10" s="42">
        <v>30</v>
      </c>
      <c r="D10" s="126">
        <v>145929.07</v>
      </c>
      <c r="E10" s="31"/>
      <c r="F10" s="127" t="s">
        <v>134</v>
      </c>
      <c r="G10" s="42">
        <v>187</v>
      </c>
      <c r="H10" s="129">
        <v>50821.29</v>
      </c>
      <c r="I10" s="7"/>
    </row>
    <row r="11" spans="1:9" ht="18.75">
      <c r="A11" s="7"/>
      <c r="B11" s="91" t="s">
        <v>8</v>
      </c>
      <c r="C11" s="42">
        <v>9</v>
      </c>
      <c r="D11" s="126">
        <v>142473.32999999999</v>
      </c>
      <c r="E11" s="31"/>
      <c r="F11" s="91" t="s">
        <v>129</v>
      </c>
      <c r="G11" s="42">
        <v>117</v>
      </c>
      <c r="H11" s="126">
        <v>48186.32</v>
      </c>
      <c r="I11" s="7"/>
    </row>
    <row r="12" spans="1:9" ht="18.75">
      <c r="A12" s="7"/>
      <c r="B12" s="91" t="s">
        <v>3</v>
      </c>
      <c r="C12" s="42">
        <v>44</v>
      </c>
      <c r="D12" s="126">
        <v>122739.98</v>
      </c>
      <c r="E12" s="31"/>
      <c r="F12" s="183" t="s">
        <v>59</v>
      </c>
      <c r="G12" s="42">
        <v>271</v>
      </c>
      <c r="H12" s="126">
        <v>46367.17</v>
      </c>
      <c r="I12" s="7"/>
    </row>
    <row r="13" spans="1:9" ht="18.75">
      <c r="A13" s="7"/>
      <c r="B13" s="91" t="s">
        <v>36</v>
      </c>
      <c r="C13" s="42">
        <v>28</v>
      </c>
      <c r="D13" s="126">
        <v>112311.18</v>
      </c>
      <c r="E13" s="31"/>
      <c r="F13" s="91" t="s">
        <v>81</v>
      </c>
      <c r="G13" s="42">
        <v>176</v>
      </c>
      <c r="H13" s="129">
        <v>45460.53</v>
      </c>
      <c r="I13" s="7"/>
    </row>
    <row r="14" spans="1:9" ht="18.75">
      <c r="A14" s="7"/>
      <c r="B14" s="91" t="s">
        <v>93</v>
      </c>
      <c r="C14" s="42">
        <v>19</v>
      </c>
      <c r="D14" s="126">
        <v>111410.53</v>
      </c>
      <c r="E14" s="31"/>
      <c r="F14" s="91" t="s">
        <v>9</v>
      </c>
      <c r="G14" s="42">
        <v>180</v>
      </c>
      <c r="H14" s="126">
        <v>40472.230000000003</v>
      </c>
      <c r="I14" s="7"/>
    </row>
    <row r="15" spans="1:9" ht="18.75">
      <c r="A15" s="7"/>
      <c r="B15" s="91" t="s">
        <v>108</v>
      </c>
      <c r="C15" s="42">
        <v>78</v>
      </c>
      <c r="D15" s="126">
        <v>97398.79</v>
      </c>
      <c r="E15" s="31"/>
      <c r="F15" s="91" t="s">
        <v>11</v>
      </c>
      <c r="G15" s="42">
        <v>209</v>
      </c>
      <c r="H15" s="129">
        <v>37030.07</v>
      </c>
      <c r="I15" s="7"/>
    </row>
    <row r="16" spans="1:9" ht="18.75">
      <c r="A16" s="7"/>
      <c r="B16" s="91" t="s">
        <v>105</v>
      </c>
      <c r="C16" s="42">
        <v>58</v>
      </c>
      <c r="D16" s="126">
        <v>90013.88</v>
      </c>
      <c r="E16" s="31"/>
      <c r="F16" s="183" t="s">
        <v>60</v>
      </c>
      <c r="G16" s="42">
        <v>238</v>
      </c>
      <c r="H16" s="126">
        <v>35943.14</v>
      </c>
      <c r="I16" s="7"/>
    </row>
    <row r="17" spans="1:14" ht="18.75">
      <c r="A17" s="7"/>
      <c r="B17" s="91" t="s">
        <v>7</v>
      </c>
      <c r="C17" s="42">
        <v>21</v>
      </c>
      <c r="D17" s="126">
        <v>83691.62</v>
      </c>
      <c r="E17" s="31"/>
      <c r="F17" s="91" t="s">
        <v>4</v>
      </c>
      <c r="G17" s="42">
        <v>76</v>
      </c>
      <c r="H17" s="126">
        <v>34577.129999999997</v>
      </c>
      <c r="I17" s="7"/>
    </row>
    <row r="18" spans="1:14" ht="18.75">
      <c r="A18" s="7"/>
      <c r="B18" s="91" t="s">
        <v>110</v>
      </c>
      <c r="C18" s="42">
        <v>86</v>
      </c>
      <c r="D18" s="126">
        <v>76788.929999999993</v>
      </c>
      <c r="E18" s="31"/>
      <c r="F18" s="127" t="s">
        <v>99</v>
      </c>
      <c r="G18" s="42">
        <v>76</v>
      </c>
      <c r="H18" s="129">
        <v>31251.08</v>
      </c>
      <c r="I18" s="7"/>
      <c r="K18" s="5"/>
    </row>
    <row r="19" spans="1:14" ht="18.75">
      <c r="A19" s="7"/>
      <c r="B19" s="91" t="s">
        <v>35</v>
      </c>
      <c r="C19" s="42">
        <v>109</v>
      </c>
      <c r="D19" s="126">
        <v>75884.94</v>
      </c>
      <c r="E19" s="31"/>
      <c r="F19" s="91" t="s">
        <v>44</v>
      </c>
      <c r="G19" s="42">
        <v>84</v>
      </c>
      <c r="H19" s="129">
        <v>26501.11</v>
      </c>
      <c r="I19" s="7"/>
      <c r="N19" s="92"/>
    </row>
    <row r="20" spans="1:14" ht="18.75">
      <c r="A20" s="7"/>
      <c r="B20" s="91" t="s">
        <v>83</v>
      </c>
      <c r="C20" s="42">
        <v>90</v>
      </c>
      <c r="D20" s="126">
        <v>71144.740000000005</v>
      </c>
      <c r="E20" s="31"/>
      <c r="F20" s="91" t="s">
        <v>95</v>
      </c>
      <c r="G20" s="42">
        <v>296</v>
      </c>
      <c r="H20" s="126">
        <v>26031.59</v>
      </c>
      <c r="I20" s="7"/>
    </row>
    <row r="21" spans="1:14" ht="18.75">
      <c r="A21" s="7"/>
      <c r="B21" s="91" t="s">
        <v>1</v>
      </c>
      <c r="C21" s="42">
        <v>79</v>
      </c>
      <c r="D21" s="126">
        <v>63531.54</v>
      </c>
      <c r="E21" s="31"/>
      <c r="F21" s="91" t="s">
        <v>39</v>
      </c>
      <c r="G21" s="42">
        <v>77</v>
      </c>
      <c r="H21" s="129">
        <v>24867.88</v>
      </c>
      <c r="I21" s="7"/>
    </row>
    <row r="22" spans="1:14" ht="18.75">
      <c r="A22" s="7"/>
      <c r="B22" s="91" t="s">
        <v>131</v>
      </c>
      <c r="C22" s="42">
        <v>25</v>
      </c>
      <c r="D22" s="126">
        <v>58014.48</v>
      </c>
      <c r="E22" s="31"/>
      <c r="F22" s="224" t="s">
        <v>45</v>
      </c>
      <c r="G22" s="44">
        <v>124</v>
      </c>
      <c r="H22" s="233">
        <v>24357.84</v>
      </c>
      <c r="I22" s="7"/>
    </row>
    <row r="23" spans="1:14" ht="19.5" thickBot="1">
      <c r="A23" s="7"/>
      <c r="B23" s="91" t="s">
        <v>89</v>
      </c>
      <c r="C23" s="42">
        <v>344</v>
      </c>
      <c r="D23" s="126">
        <v>57498.43</v>
      </c>
      <c r="E23" s="31"/>
      <c r="F23" s="112" t="s">
        <v>143</v>
      </c>
      <c r="G23" s="43">
        <v>89</v>
      </c>
      <c r="H23" s="232">
        <v>19891.79</v>
      </c>
      <c r="I23" s="7"/>
    </row>
    <row r="24" spans="1:14" ht="19.5" thickBot="1">
      <c r="A24" s="7"/>
      <c r="B24" s="112" t="s">
        <v>109</v>
      </c>
      <c r="C24" s="43">
        <v>31</v>
      </c>
      <c r="D24" s="128">
        <v>23011.77</v>
      </c>
      <c r="E24" s="31"/>
      <c r="F24" s="26"/>
      <c r="G24" s="28"/>
      <c r="H24" s="29"/>
      <c r="I24" s="7"/>
    </row>
    <row r="25" spans="1:14" ht="15.75">
      <c r="A25" s="7"/>
      <c r="B25" s="22"/>
      <c r="C25" s="25"/>
      <c r="D25" s="26"/>
      <c r="E25" s="31"/>
      <c r="F25" s="21"/>
      <c r="G25" s="27"/>
      <c r="H25" s="21"/>
      <c r="I25" s="7"/>
    </row>
    <row r="26" spans="1:14" ht="15.75">
      <c r="A26" s="7"/>
      <c r="B26" s="7"/>
      <c r="C26" s="7"/>
      <c r="D26" s="7"/>
      <c r="E26" s="31"/>
      <c r="F26" s="21"/>
      <c r="G26" s="27"/>
      <c r="H26" s="21"/>
      <c r="I26" s="7"/>
    </row>
    <row r="27" spans="1:14" ht="15.75">
      <c r="A27" s="7"/>
      <c r="B27" s="7"/>
      <c r="C27" s="7"/>
      <c r="D27" s="7"/>
      <c r="E27" s="31"/>
      <c r="F27" s="21"/>
      <c r="G27" s="27"/>
      <c r="H27" s="21"/>
      <c r="I27" s="7"/>
    </row>
    <row r="28" spans="1:14" ht="15.75">
      <c r="A28" s="7"/>
      <c r="B28" s="7"/>
      <c r="C28" s="7"/>
      <c r="D28" s="7"/>
      <c r="E28" s="31"/>
      <c r="F28" s="21"/>
      <c r="G28" s="27"/>
      <c r="H28" s="21"/>
      <c r="I28" s="7"/>
    </row>
    <row r="29" spans="1:14" ht="15.75">
      <c r="A29" s="7"/>
      <c r="B29" s="7"/>
      <c r="C29" s="7"/>
      <c r="D29" s="7"/>
      <c r="E29" s="31"/>
      <c r="F29" s="21"/>
      <c r="G29" s="27"/>
      <c r="H29" s="21"/>
      <c r="I29" s="7"/>
    </row>
    <row r="30" spans="1:14" ht="15.75">
      <c r="A30" s="7"/>
      <c r="B30" s="7"/>
      <c r="C30" s="7"/>
      <c r="D30" s="7"/>
      <c r="E30" s="26"/>
      <c r="F30" s="7"/>
      <c r="G30" s="7"/>
      <c r="H30" s="7"/>
      <c r="I30" s="7"/>
    </row>
    <row r="31" spans="1:14">
      <c r="A31" s="7"/>
      <c r="B31" s="7"/>
      <c r="C31" s="7"/>
      <c r="D31" s="7"/>
      <c r="E31" s="21"/>
      <c r="F31" s="7"/>
      <c r="G31" s="7"/>
      <c r="H31" s="7"/>
      <c r="I31" s="7"/>
    </row>
    <row r="32" spans="1:14">
      <c r="A32" s="7"/>
      <c r="B32" s="7"/>
      <c r="C32" s="7"/>
      <c r="D32" s="7"/>
      <c r="E32" s="21"/>
      <c r="F32" s="7"/>
      <c r="G32" s="7"/>
      <c r="H32" s="7"/>
      <c r="I32" s="7"/>
    </row>
    <row r="33" spans="1:9">
      <c r="A33" s="7"/>
      <c r="B33" s="7"/>
      <c r="C33" s="7"/>
      <c r="D33" s="7"/>
      <c r="E33" s="21"/>
      <c r="F33" s="7"/>
      <c r="G33" s="7"/>
      <c r="H33" s="7"/>
      <c r="I33" s="7"/>
    </row>
    <row r="34" spans="1:9">
      <c r="A34" s="7"/>
      <c r="B34" s="7"/>
      <c r="C34" s="7"/>
      <c r="D34" s="7"/>
      <c r="E34" s="21"/>
      <c r="F34" s="7"/>
      <c r="G34" s="7"/>
      <c r="H34" s="7"/>
      <c r="I34" s="7"/>
    </row>
    <row r="35" spans="1:9">
      <c r="A35" s="7"/>
      <c r="B35" s="7"/>
      <c r="C35" s="7"/>
      <c r="D35" s="7"/>
      <c r="E35" s="21"/>
      <c r="F35" s="7"/>
      <c r="G35" s="7"/>
      <c r="H35" s="7"/>
      <c r="I35" s="7"/>
    </row>
    <row r="36" spans="1:9">
      <c r="A36" s="7"/>
      <c r="B36" s="7"/>
      <c r="C36" s="7"/>
      <c r="D36" s="7"/>
      <c r="E36" s="7"/>
      <c r="F36" s="7"/>
      <c r="G36" s="7"/>
      <c r="H36" s="7"/>
      <c r="I36" s="7"/>
    </row>
    <row r="37" spans="1:9">
      <c r="A37" s="7"/>
      <c r="B37" s="7"/>
      <c r="C37" s="7"/>
      <c r="D37" s="7"/>
      <c r="E37" s="7"/>
      <c r="F37" s="7"/>
      <c r="G37" s="7"/>
      <c r="H37" s="7"/>
      <c r="I37" s="7"/>
    </row>
    <row r="38" spans="1:9">
      <c r="A38" s="7"/>
      <c r="B38" s="7"/>
      <c r="C38" s="7"/>
      <c r="D38" s="7"/>
      <c r="E38" s="7"/>
      <c r="F38" s="7"/>
      <c r="G38" s="7"/>
      <c r="H38" s="7"/>
      <c r="I38" s="7"/>
    </row>
    <row r="39" spans="1:9">
      <c r="A39" s="7"/>
      <c r="B39" s="7"/>
      <c r="C39" s="7"/>
      <c r="D39" s="7"/>
      <c r="E39" s="36"/>
      <c r="F39" s="7"/>
      <c r="G39" s="7"/>
      <c r="H39" s="7"/>
      <c r="I39" s="7"/>
    </row>
    <row r="40" spans="1:9">
      <c r="A40" s="7"/>
      <c r="B40" s="7"/>
      <c r="C40" s="7"/>
      <c r="D40" s="7"/>
      <c r="E40" s="7"/>
      <c r="F40" s="7"/>
      <c r="G40" s="7"/>
      <c r="H40" s="7"/>
      <c r="I40" s="7"/>
    </row>
    <row r="41" spans="1:9">
      <c r="A41" s="7"/>
      <c r="B41" s="7"/>
      <c r="C41" s="7"/>
      <c r="D41" s="7"/>
      <c r="E41" s="7"/>
      <c r="F41" s="7"/>
      <c r="G41" s="7"/>
      <c r="H41" s="7"/>
      <c r="I41" s="7"/>
    </row>
    <row r="42" spans="1:9">
      <c r="A42" s="7"/>
      <c r="B42" s="7"/>
      <c r="C42" s="7"/>
      <c r="D42" s="7"/>
      <c r="E42" s="7">
        <v>3</v>
      </c>
      <c r="F42" s="7"/>
      <c r="G42" s="7"/>
      <c r="H42" s="7"/>
      <c r="I42" s="7"/>
    </row>
    <row r="43" spans="1:9">
      <c r="A43" s="7"/>
      <c r="B43" s="7"/>
      <c r="C43" s="7"/>
      <c r="D43" s="7"/>
      <c r="E43" s="7"/>
      <c r="F43" s="7"/>
      <c r="G43" s="7"/>
      <c r="H43" s="7"/>
      <c r="I43" s="7"/>
    </row>
    <row r="44" spans="1:9">
      <c r="A44" s="79"/>
      <c r="B44" s="79"/>
      <c r="C44" s="79"/>
      <c r="D44" s="79"/>
      <c r="E44" s="79"/>
      <c r="F44" s="79"/>
      <c r="G44" s="79"/>
      <c r="H44" s="79"/>
    </row>
    <row r="45" spans="1:9">
      <c r="A45" s="79"/>
      <c r="B45" s="79"/>
      <c r="C45" s="79"/>
      <c r="D45" s="79"/>
      <c r="E45" s="79"/>
      <c r="F45" s="79"/>
      <c r="G45" s="79"/>
      <c r="H45" s="79"/>
    </row>
    <row r="46" spans="1:9">
      <c r="A46" s="79"/>
      <c r="B46" s="79"/>
      <c r="C46" s="79"/>
      <c r="D46" s="79"/>
      <c r="E46" s="79"/>
      <c r="F46" s="79"/>
      <c r="G46" s="79"/>
      <c r="H46" s="79"/>
    </row>
    <row r="47" spans="1:9">
      <c r="A47" s="79"/>
      <c r="B47" s="79"/>
      <c r="C47" s="79"/>
      <c r="D47" s="79"/>
      <c r="E47" s="79"/>
      <c r="F47" s="79"/>
      <c r="G47" s="79"/>
      <c r="H47" s="79"/>
    </row>
    <row r="48" spans="1:9">
      <c r="A48" s="79"/>
      <c r="B48" s="79"/>
      <c r="C48" s="79"/>
      <c r="D48" s="79"/>
      <c r="E48" s="79"/>
      <c r="F48" s="79"/>
      <c r="G48" s="79"/>
      <c r="H48" s="79"/>
    </row>
    <row r="49" spans="1:8">
      <c r="A49" s="79"/>
      <c r="B49" s="79"/>
      <c r="C49" s="79"/>
      <c r="D49" s="79"/>
      <c r="E49" s="79"/>
      <c r="F49" s="79"/>
      <c r="G49" s="79"/>
      <c r="H49" s="79"/>
    </row>
  </sheetData>
  <sortState ref="F5:H23">
    <sortCondition descending="1" ref="H5:H23"/>
  </sortState>
  <mergeCells count="1">
    <mergeCell ref="B2:H2"/>
  </mergeCells>
  <pageMargins left="0.7" right="0.36" top="0.5" bottom="0.5" header="0.45" footer="0.47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7" tint="-0.499984740745262"/>
  </sheetPr>
  <dimension ref="A1:G49"/>
  <sheetViews>
    <sheetView workbookViewId="0">
      <selection activeCell="M28" sqref="M28"/>
    </sheetView>
  </sheetViews>
  <sheetFormatPr defaultRowHeight="15"/>
  <cols>
    <col min="1" max="1" width="5" customWidth="1"/>
    <col min="2" max="2" width="20.7109375" customWidth="1"/>
    <col min="3" max="3" width="19.42578125" customWidth="1"/>
    <col min="4" max="4" width="5.42578125" customWidth="1"/>
    <col min="5" max="5" width="20" customWidth="1"/>
    <col min="6" max="6" width="18.42578125" customWidth="1"/>
    <col min="7" max="7" width="4.85546875" customWidth="1"/>
  </cols>
  <sheetData>
    <row r="1" spans="1:7" ht="15.75" thickBot="1">
      <c r="A1" s="7"/>
      <c r="B1" s="7"/>
      <c r="C1" s="7"/>
      <c r="D1" s="7"/>
      <c r="E1" s="7"/>
      <c r="F1" s="7"/>
      <c r="G1" s="7"/>
    </row>
    <row r="2" spans="1:7" s="3" customFormat="1" ht="24" thickBot="1">
      <c r="A2" s="24"/>
      <c r="B2" s="246" t="s">
        <v>118</v>
      </c>
      <c r="C2" s="249"/>
      <c r="D2" s="249"/>
      <c r="E2" s="249"/>
      <c r="F2" s="250"/>
      <c r="G2" s="24"/>
    </row>
    <row r="3" spans="1:7" ht="15.75" thickBot="1">
      <c r="A3" s="7"/>
      <c r="B3" s="7"/>
      <c r="C3" s="7"/>
      <c r="D3" s="7"/>
      <c r="E3" s="7"/>
      <c r="F3" s="7"/>
      <c r="G3" s="7"/>
    </row>
    <row r="4" spans="1:7" ht="16.5" thickBot="1">
      <c r="A4" s="7"/>
      <c r="B4" s="11" t="s">
        <v>0</v>
      </c>
      <c r="C4" s="11" t="s">
        <v>46</v>
      </c>
      <c r="D4" s="32"/>
      <c r="E4" s="11" t="s">
        <v>12</v>
      </c>
      <c r="F4" s="11" t="s">
        <v>46</v>
      </c>
      <c r="G4" s="7"/>
    </row>
    <row r="5" spans="1:7" ht="18.75">
      <c r="A5" s="7"/>
      <c r="B5" s="91" t="s">
        <v>88</v>
      </c>
      <c r="C5" s="45">
        <v>2346061.65</v>
      </c>
      <c r="D5" s="32"/>
      <c r="E5" s="213" t="s">
        <v>103</v>
      </c>
      <c r="F5" s="45">
        <v>2564760.13</v>
      </c>
      <c r="G5" s="7"/>
    </row>
    <row r="6" spans="1:7" ht="18.75">
      <c r="A6" s="7"/>
      <c r="B6" s="160" t="s">
        <v>35</v>
      </c>
      <c r="C6" s="130">
        <v>934640.84</v>
      </c>
      <c r="D6" s="32"/>
      <c r="E6" s="228" t="s">
        <v>95</v>
      </c>
      <c r="F6" s="184">
        <v>1996438.21</v>
      </c>
      <c r="G6" s="7"/>
    </row>
    <row r="7" spans="1:7" ht="18.75">
      <c r="A7" s="7"/>
      <c r="B7" s="160" t="s">
        <v>83</v>
      </c>
      <c r="C7" s="130">
        <v>806320.84</v>
      </c>
      <c r="D7" s="32"/>
      <c r="E7" s="227" t="s">
        <v>59</v>
      </c>
      <c r="F7" s="184">
        <v>1832353.92</v>
      </c>
      <c r="G7" s="7"/>
    </row>
    <row r="8" spans="1:7" ht="18.75">
      <c r="A8" s="7"/>
      <c r="B8" s="160" t="s">
        <v>110</v>
      </c>
      <c r="C8" s="130">
        <v>779168.5</v>
      </c>
      <c r="D8" s="32"/>
      <c r="E8" s="98" t="s">
        <v>60</v>
      </c>
      <c r="F8" s="45">
        <v>1708550.99</v>
      </c>
      <c r="G8" s="7"/>
    </row>
    <row r="9" spans="1:7" ht="18.75">
      <c r="A9" s="7"/>
      <c r="B9" s="91" t="s">
        <v>1</v>
      </c>
      <c r="C9" s="45">
        <v>742604.98</v>
      </c>
      <c r="D9" s="32"/>
      <c r="E9" s="91" t="s">
        <v>11</v>
      </c>
      <c r="F9" s="45">
        <v>1582935.19</v>
      </c>
      <c r="G9" s="7"/>
    </row>
    <row r="10" spans="1:7" ht="18.75">
      <c r="A10" s="7"/>
      <c r="B10" s="91" t="s">
        <v>107</v>
      </c>
      <c r="C10" s="45">
        <v>730189</v>
      </c>
      <c r="D10" s="32"/>
      <c r="E10" s="160" t="s">
        <v>134</v>
      </c>
      <c r="F10" s="184">
        <v>1427702.72</v>
      </c>
      <c r="G10" s="7"/>
    </row>
    <row r="11" spans="1:7" ht="18.75">
      <c r="A11" s="7"/>
      <c r="B11" s="91" t="s">
        <v>105</v>
      </c>
      <c r="C11" s="45">
        <v>626767</v>
      </c>
      <c r="D11" s="32"/>
      <c r="E11" s="91" t="s">
        <v>9</v>
      </c>
      <c r="F11" s="45">
        <v>1396195.4</v>
      </c>
      <c r="G11" s="7"/>
    </row>
    <row r="12" spans="1:7" ht="18.75">
      <c r="A12" s="7"/>
      <c r="B12" s="91" t="s">
        <v>3</v>
      </c>
      <c r="C12" s="45">
        <v>529031.81999999995</v>
      </c>
      <c r="D12" s="32"/>
      <c r="E12" s="91" t="s">
        <v>81</v>
      </c>
      <c r="F12" s="45">
        <v>1377307.85</v>
      </c>
      <c r="G12" s="7"/>
    </row>
    <row r="13" spans="1:7" ht="18.75">
      <c r="A13" s="7"/>
      <c r="B13" s="91" t="s">
        <v>43</v>
      </c>
      <c r="C13" s="45">
        <v>482780.3</v>
      </c>
      <c r="D13" s="32"/>
      <c r="E13" s="91" t="s">
        <v>142</v>
      </c>
      <c r="F13" s="45">
        <v>1343667.12</v>
      </c>
      <c r="G13" s="7"/>
    </row>
    <row r="14" spans="1:7" ht="18.75">
      <c r="A14" s="7"/>
      <c r="B14" s="91" t="s">
        <v>109</v>
      </c>
      <c r="C14" s="45">
        <v>455965.77</v>
      </c>
      <c r="D14" s="32"/>
      <c r="E14" s="91" t="s">
        <v>45</v>
      </c>
      <c r="F14" s="45">
        <v>1098432.42</v>
      </c>
      <c r="G14" s="7"/>
    </row>
    <row r="15" spans="1:7" ht="18.75">
      <c r="A15" s="7"/>
      <c r="B15" s="91" t="s">
        <v>113</v>
      </c>
      <c r="C15" s="45">
        <v>442663.62</v>
      </c>
      <c r="D15" s="32"/>
      <c r="E15" s="91" t="s">
        <v>129</v>
      </c>
      <c r="F15" s="45">
        <v>1040600.36</v>
      </c>
      <c r="G15" s="7"/>
    </row>
    <row r="16" spans="1:7" ht="18.75">
      <c r="A16" s="7"/>
      <c r="B16" s="91" t="s">
        <v>36</v>
      </c>
      <c r="C16" s="45">
        <v>424212.21</v>
      </c>
      <c r="D16" s="32"/>
      <c r="E16" s="91" t="s">
        <v>143</v>
      </c>
      <c r="F16" s="45">
        <v>917536.96</v>
      </c>
      <c r="G16" s="7"/>
    </row>
    <row r="17" spans="1:7" ht="18.75">
      <c r="A17" s="7"/>
      <c r="B17" s="91" t="s">
        <v>137</v>
      </c>
      <c r="C17" s="45">
        <v>416807.67999999999</v>
      </c>
      <c r="D17" s="32"/>
      <c r="E17" s="91" t="s">
        <v>99</v>
      </c>
      <c r="F17" s="45">
        <v>867449.77</v>
      </c>
      <c r="G17" s="7"/>
    </row>
    <row r="18" spans="1:7" ht="18.75">
      <c r="A18" s="7"/>
      <c r="B18" s="91" t="s">
        <v>6</v>
      </c>
      <c r="C18" s="45">
        <v>413178.5</v>
      </c>
      <c r="D18" s="32"/>
      <c r="E18" s="91" t="s">
        <v>42</v>
      </c>
      <c r="F18" s="45">
        <v>866965.3</v>
      </c>
      <c r="G18" s="7"/>
    </row>
    <row r="19" spans="1:7" ht="18.75">
      <c r="A19" s="7"/>
      <c r="B19" s="91" t="s">
        <v>131</v>
      </c>
      <c r="C19" s="45">
        <v>411124.75</v>
      </c>
      <c r="D19" s="32"/>
      <c r="E19" s="91" t="s">
        <v>44</v>
      </c>
      <c r="F19" s="45">
        <v>842280</v>
      </c>
      <c r="G19" s="7"/>
    </row>
    <row r="20" spans="1:7" ht="18.75">
      <c r="A20" s="7"/>
      <c r="B20" s="91" t="s">
        <v>7</v>
      </c>
      <c r="C20" s="45">
        <v>390018.44</v>
      </c>
      <c r="D20" s="32"/>
      <c r="E20" s="91" t="s">
        <v>4</v>
      </c>
      <c r="F20" s="45">
        <v>813832.29</v>
      </c>
      <c r="G20" s="7"/>
    </row>
    <row r="21" spans="1:7" ht="18.75">
      <c r="A21" s="7"/>
      <c r="B21" s="91" t="s">
        <v>93</v>
      </c>
      <c r="C21" s="45">
        <v>375920.51</v>
      </c>
      <c r="D21" s="32"/>
      <c r="E21" s="91" t="s">
        <v>39</v>
      </c>
      <c r="F21" s="45">
        <v>812245.53</v>
      </c>
      <c r="G21" s="7"/>
    </row>
    <row r="22" spans="1:7" ht="18.75">
      <c r="A22" s="7"/>
      <c r="B22" s="91" t="s">
        <v>37</v>
      </c>
      <c r="C22" s="45">
        <v>355872.54</v>
      </c>
      <c r="D22" s="32"/>
      <c r="E22" s="91" t="s">
        <v>5</v>
      </c>
      <c r="F22" s="45">
        <v>720505.05</v>
      </c>
      <c r="G22" s="7"/>
    </row>
    <row r="23" spans="1:7" ht="19.5" thickBot="1">
      <c r="A23" s="7"/>
      <c r="B23" s="224" t="s">
        <v>141</v>
      </c>
      <c r="C23" s="46">
        <v>321912.49</v>
      </c>
      <c r="D23" s="32"/>
      <c r="E23" s="112" t="s">
        <v>139</v>
      </c>
      <c r="F23" s="47">
        <v>624379.94999999995</v>
      </c>
      <c r="G23" s="7"/>
    </row>
    <row r="24" spans="1:7" ht="19.5" thickBot="1">
      <c r="A24" s="7"/>
      <c r="B24" s="112" t="s">
        <v>8</v>
      </c>
      <c r="C24" s="47">
        <v>313239.12</v>
      </c>
      <c r="D24" s="32"/>
      <c r="E24" s="7"/>
      <c r="F24" s="7"/>
      <c r="G24" s="7"/>
    </row>
    <row r="25" spans="1:7" ht="15.75">
      <c r="A25" s="7"/>
      <c r="B25" s="32"/>
      <c r="C25" s="32"/>
      <c r="D25" s="32"/>
      <c r="E25" s="7"/>
      <c r="F25" s="7"/>
      <c r="G25" s="7"/>
    </row>
    <row r="26" spans="1:7" ht="15.75">
      <c r="A26" s="7"/>
      <c r="B26" s="7"/>
      <c r="C26" s="7"/>
      <c r="D26" s="32"/>
      <c r="E26" s="32"/>
      <c r="F26" s="32"/>
      <c r="G26" s="7"/>
    </row>
    <row r="27" spans="1:7" ht="15.75">
      <c r="A27" s="7"/>
      <c r="B27" s="7"/>
      <c r="C27" s="7"/>
      <c r="D27" s="32"/>
      <c r="E27" s="32"/>
      <c r="F27" s="32"/>
      <c r="G27" s="7"/>
    </row>
    <row r="28" spans="1:7" ht="15.75">
      <c r="A28" s="7"/>
      <c r="B28" s="7"/>
      <c r="C28" s="7"/>
      <c r="D28" s="32"/>
      <c r="E28" s="32"/>
      <c r="F28" s="32"/>
      <c r="G28" s="7"/>
    </row>
    <row r="29" spans="1:7" ht="15.75">
      <c r="A29" s="7"/>
      <c r="B29" s="7"/>
      <c r="C29" s="7"/>
      <c r="D29" s="32"/>
      <c r="E29" s="32"/>
      <c r="F29" s="32"/>
      <c r="G29" s="7"/>
    </row>
    <row r="30" spans="1:7" ht="15.75">
      <c r="A30" s="7"/>
      <c r="B30" s="7"/>
      <c r="C30" s="7"/>
      <c r="D30" s="32"/>
      <c r="E30" s="32"/>
      <c r="F30" s="32"/>
      <c r="G30" s="7"/>
    </row>
    <row r="31" spans="1:7" ht="15.75">
      <c r="A31" s="7"/>
      <c r="B31" s="7"/>
      <c r="C31" s="7"/>
      <c r="D31" s="32"/>
      <c r="E31" s="32"/>
      <c r="F31" s="32"/>
      <c r="G31" s="7"/>
    </row>
    <row r="32" spans="1:7" ht="15.75">
      <c r="A32" s="7"/>
      <c r="B32" s="7"/>
      <c r="C32" s="7"/>
      <c r="D32" s="32"/>
      <c r="E32" s="7"/>
      <c r="F32" s="7"/>
      <c r="G32" s="7"/>
    </row>
    <row r="33" spans="1:7" ht="15.75">
      <c r="A33" s="7"/>
      <c r="B33" s="7"/>
      <c r="C33" s="7"/>
      <c r="D33" s="32"/>
      <c r="E33" s="7"/>
      <c r="F33" s="7"/>
      <c r="G33" s="7"/>
    </row>
    <row r="34" spans="1:7">
      <c r="A34" s="7"/>
      <c r="B34" s="7"/>
      <c r="C34" s="7"/>
      <c r="D34" s="7"/>
      <c r="E34" s="7"/>
      <c r="F34" s="7"/>
      <c r="G34" s="7"/>
    </row>
    <row r="35" spans="1:7">
      <c r="A35" s="7"/>
      <c r="B35" s="7"/>
      <c r="C35" s="7"/>
      <c r="D35" s="7"/>
      <c r="E35" s="7"/>
      <c r="F35" s="7"/>
      <c r="G35" s="7"/>
    </row>
    <row r="36" spans="1:7">
      <c r="A36" s="7"/>
      <c r="B36" s="7"/>
      <c r="C36" s="7"/>
      <c r="D36" s="7"/>
      <c r="E36" s="7"/>
      <c r="F36" s="7"/>
      <c r="G36" s="7"/>
    </row>
    <row r="37" spans="1:7">
      <c r="A37" s="7"/>
      <c r="B37" s="7"/>
      <c r="C37" s="7"/>
      <c r="D37" s="7"/>
      <c r="E37" s="7"/>
      <c r="F37" s="7"/>
      <c r="G37" s="7"/>
    </row>
    <row r="38" spans="1:7">
      <c r="A38" s="7"/>
      <c r="B38" s="7"/>
      <c r="C38" s="7"/>
      <c r="D38" s="7"/>
      <c r="E38" s="7"/>
      <c r="F38" s="7"/>
      <c r="G38" s="7"/>
    </row>
    <row r="39" spans="1:7">
      <c r="A39" s="7"/>
      <c r="B39" s="7"/>
      <c r="C39" s="7"/>
      <c r="D39" s="37">
        <v>4</v>
      </c>
      <c r="E39" s="7"/>
      <c r="F39" s="7"/>
      <c r="G39" s="7"/>
    </row>
    <row r="40" spans="1:7">
      <c r="A40" s="7"/>
      <c r="B40" s="7"/>
      <c r="C40" s="7"/>
      <c r="D40" s="7"/>
      <c r="E40" s="7"/>
      <c r="F40" s="7"/>
      <c r="G40" s="7"/>
    </row>
    <row r="41" spans="1:7">
      <c r="A41" s="7"/>
      <c r="B41" s="7"/>
      <c r="C41" s="7"/>
      <c r="D41" s="7"/>
      <c r="E41" s="7"/>
      <c r="F41" s="7"/>
      <c r="G41" s="7"/>
    </row>
    <row r="42" spans="1:7">
      <c r="A42" s="7"/>
      <c r="B42" s="7"/>
      <c r="C42" s="7"/>
      <c r="D42" s="7"/>
      <c r="E42" s="7"/>
      <c r="F42" s="7"/>
      <c r="G42" s="7"/>
    </row>
    <row r="43" spans="1:7">
      <c r="A43" s="7"/>
      <c r="B43" s="7"/>
      <c r="C43" s="7"/>
      <c r="D43" s="7"/>
      <c r="E43" s="7"/>
      <c r="F43" s="7"/>
      <c r="G43" s="7"/>
    </row>
    <row r="44" spans="1:7">
      <c r="A44" s="79"/>
      <c r="B44" s="79"/>
      <c r="C44" s="79"/>
      <c r="D44" s="79"/>
      <c r="E44" s="79"/>
      <c r="F44" s="79"/>
      <c r="G44" s="79"/>
    </row>
    <row r="45" spans="1:7">
      <c r="A45" s="79"/>
      <c r="B45" s="79"/>
      <c r="C45" s="79"/>
      <c r="D45" s="79"/>
      <c r="E45" s="79"/>
      <c r="F45" s="79"/>
      <c r="G45" s="79"/>
    </row>
    <row r="46" spans="1:7">
      <c r="A46" s="79"/>
      <c r="B46" s="79"/>
      <c r="C46" s="79"/>
      <c r="D46" s="79"/>
      <c r="E46" s="79"/>
      <c r="F46" s="79"/>
      <c r="G46" s="79"/>
    </row>
    <row r="47" spans="1:7">
      <c r="A47" s="79"/>
      <c r="B47" s="79"/>
      <c r="C47" s="79"/>
      <c r="D47" s="79"/>
      <c r="E47" s="79"/>
      <c r="F47" s="79"/>
      <c r="G47" s="79"/>
    </row>
    <row r="48" spans="1:7">
      <c r="A48" s="79"/>
      <c r="B48" s="79"/>
      <c r="C48" s="79"/>
      <c r="D48" s="79"/>
      <c r="E48" s="79"/>
      <c r="F48" s="79"/>
      <c r="G48" s="79"/>
    </row>
    <row r="49" spans="1:7">
      <c r="A49" s="79"/>
      <c r="B49" s="79"/>
      <c r="C49" s="79"/>
      <c r="D49" s="79"/>
      <c r="E49" s="79"/>
      <c r="F49" s="79"/>
      <c r="G49" s="79"/>
    </row>
  </sheetData>
  <sortState ref="E5:F22">
    <sortCondition descending="1" ref="F5:F22"/>
  </sortState>
  <mergeCells count="1">
    <mergeCell ref="B2:F2"/>
  </mergeCells>
  <pageMargins left="0.35" right="0.75" top="0.5" bottom="0.44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7" tint="-0.499984740745262"/>
  </sheetPr>
  <dimension ref="A1:G49"/>
  <sheetViews>
    <sheetView workbookViewId="0">
      <selection activeCell="A44" sqref="A44:F49"/>
    </sheetView>
  </sheetViews>
  <sheetFormatPr defaultRowHeight="15"/>
  <cols>
    <col min="1" max="1" width="3.42578125" customWidth="1"/>
    <col min="2" max="2" width="22.140625" customWidth="1"/>
    <col min="3" max="3" width="18" customWidth="1"/>
    <col min="4" max="4" width="6.28515625" customWidth="1"/>
    <col min="5" max="5" width="22" customWidth="1"/>
    <col min="6" max="6" width="17.42578125" customWidth="1"/>
    <col min="7" max="7" width="3.140625" customWidth="1"/>
  </cols>
  <sheetData>
    <row r="1" spans="1:7" ht="15.75" thickBot="1">
      <c r="A1" s="7"/>
      <c r="B1" s="7"/>
      <c r="C1" s="7"/>
      <c r="D1" s="7"/>
      <c r="E1" s="7"/>
      <c r="F1" s="7"/>
      <c r="G1" s="7"/>
    </row>
    <row r="2" spans="1:7" ht="23.25">
      <c r="A2" s="7"/>
      <c r="B2" s="235" t="s">
        <v>119</v>
      </c>
      <c r="C2" s="253"/>
      <c r="D2" s="253"/>
      <c r="E2" s="253"/>
      <c r="F2" s="254"/>
      <c r="G2" s="7"/>
    </row>
    <row r="3" spans="1:7" ht="24" thickBot="1">
      <c r="A3" s="7"/>
      <c r="B3" s="238" t="s">
        <v>47</v>
      </c>
      <c r="C3" s="251"/>
      <c r="D3" s="251"/>
      <c r="E3" s="251"/>
      <c r="F3" s="252"/>
      <c r="G3" s="7"/>
    </row>
    <row r="4" spans="1:7" ht="15.75" thickBot="1">
      <c r="A4" s="7"/>
      <c r="B4" s="7"/>
      <c r="C4" s="7"/>
      <c r="D4" s="7"/>
      <c r="E4" s="7"/>
      <c r="F4" s="7"/>
      <c r="G4" s="7"/>
    </row>
    <row r="5" spans="1:7" ht="19.5" thickBot="1">
      <c r="A5" s="7"/>
      <c r="B5" s="12" t="s">
        <v>0</v>
      </c>
      <c r="C5" s="13" t="s">
        <v>15</v>
      </c>
      <c r="D5" s="21"/>
      <c r="E5" s="14" t="s">
        <v>12</v>
      </c>
      <c r="F5" s="13" t="s">
        <v>15</v>
      </c>
      <c r="G5" s="7"/>
    </row>
    <row r="6" spans="1:7" ht="17.25">
      <c r="A6" s="7"/>
      <c r="B6" s="131" t="s">
        <v>8</v>
      </c>
      <c r="C6" s="132">
        <v>34804.35</v>
      </c>
      <c r="D6" s="80"/>
      <c r="E6" s="136" t="s">
        <v>139</v>
      </c>
      <c r="F6" s="132">
        <v>14866.19</v>
      </c>
      <c r="G6" s="7"/>
    </row>
    <row r="7" spans="1:7" ht="17.25">
      <c r="A7" s="7"/>
      <c r="B7" s="131" t="s">
        <v>141</v>
      </c>
      <c r="C7" s="132">
        <v>29264.77</v>
      </c>
      <c r="D7" s="80"/>
      <c r="E7" s="136" t="s">
        <v>5</v>
      </c>
      <c r="F7" s="132">
        <v>11811.56</v>
      </c>
      <c r="G7" s="7"/>
    </row>
    <row r="8" spans="1:7" ht="17.25">
      <c r="A8" s="7"/>
      <c r="B8" s="131" t="s">
        <v>37</v>
      </c>
      <c r="C8" s="132">
        <v>22242.03</v>
      </c>
      <c r="D8" s="80"/>
      <c r="E8" s="136" t="s">
        <v>99</v>
      </c>
      <c r="F8" s="132">
        <v>11413.81</v>
      </c>
      <c r="G8" s="7"/>
    </row>
    <row r="9" spans="1:7" ht="17.25">
      <c r="A9" s="7"/>
      <c r="B9" s="127" t="s">
        <v>93</v>
      </c>
      <c r="C9" s="133">
        <v>19785.29</v>
      </c>
      <c r="D9" s="80"/>
      <c r="E9" s="137" t="s">
        <v>4</v>
      </c>
      <c r="F9" s="133">
        <v>10708.32</v>
      </c>
      <c r="G9" s="7"/>
    </row>
    <row r="10" spans="1:7" ht="17.25">
      <c r="A10" s="7"/>
      <c r="B10" s="127" t="s">
        <v>7</v>
      </c>
      <c r="C10" s="133">
        <v>18572.310000000001</v>
      </c>
      <c r="D10" s="80"/>
      <c r="E10" s="137" t="s">
        <v>39</v>
      </c>
      <c r="F10" s="133">
        <v>10548.64</v>
      </c>
      <c r="G10" s="7"/>
    </row>
    <row r="11" spans="1:7" ht="17.25">
      <c r="A11" s="7"/>
      <c r="B11" s="127" t="s">
        <v>6</v>
      </c>
      <c r="C11" s="133">
        <v>17215.77</v>
      </c>
      <c r="D11" s="80"/>
      <c r="E11" s="137" t="s">
        <v>42</v>
      </c>
      <c r="F11" s="133">
        <v>10321.02</v>
      </c>
      <c r="G11" s="7"/>
    </row>
    <row r="12" spans="1:7" ht="17.25">
      <c r="A12" s="7"/>
      <c r="B12" s="127" t="s">
        <v>137</v>
      </c>
      <c r="C12" s="133">
        <v>16672.310000000001</v>
      </c>
      <c r="D12" s="80"/>
      <c r="E12" s="137" t="s">
        <v>143</v>
      </c>
      <c r="F12" s="133">
        <v>10309.4</v>
      </c>
      <c r="G12" s="7"/>
    </row>
    <row r="13" spans="1:7" ht="17.25">
      <c r="A13" s="7"/>
      <c r="B13" s="127" t="s">
        <v>131</v>
      </c>
      <c r="C13" s="133">
        <v>16444.990000000002</v>
      </c>
      <c r="D13" s="80"/>
      <c r="E13" s="137" t="s">
        <v>44</v>
      </c>
      <c r="F13" s="133">
        <v>10027.14</v>
      </c>
      <c r="G13" s="7"/>
    </row>
    <row r="14" spans="1:7" ht="17.25">
      <c r="A14" s="7"/>
      <c r="B14" s="127" t="s">
        <v>36</v>
      </c>
      <c r="C14" s="133">
        <v>15150.44</v>
      </c>
      <c r="D14" s="80"/>
      <c r="E14" s="137" t="s">
        <v>129</v>
      </c>
      <c r="F14" s="133">
        <v>8894.02</v>
      </c>
      <c r="G14" s="7"/>
    </row>
    <row r="15" spans="1:7" ht="17.25">
      <c r="A15" s="7"/>
      <c r="B15" s="127" t="s">
        <v>113</v>
      </c>
      <c r="C15" s="133">
        <v>14755.45</v>
      </c>
      <c r="D15" s="80"/>
      <c r="E15" s="137" t="s">
        <v>45</v>
      </c>
      <c r="F15" s="133">
        <v>8858.33</v>
      </c>
      <c r="G15" s="7"/>
    </row>
    <row r="16" spans="1:7" ht="17.25">
      <c r="A16" s="7"/>
      <c r="B16" s="127" t="s">
        <v>109</v>
      </c>
      <c r="C16" s="133">
        <v>14708.57</v>
      </c>
      <c r="D16" s="80"/>
      <c r="E16" s="137" t="s">
        <v>142</v>
      </c>
      <c r="F16" s="133">
        <v>8094.38</v>
      </c>
      <c r="G16" s="7"/>
    </row>
    <row r="17" spans="1:7" ht="17.25">
      <c r="A17" s="7"/>
      <c r="B17" s="127" t="s">
        <v>43</v>
      </c>
      <c r="C17" s="133">
        <v>13048.12</v>
      </c>
      <c r="D17" s="80"/>
      <c r="E17" s="137" t="s">
        <v>81</v>
      </c>
      <c r="F17" s="133">
        <v>7825.61</v>
      </c>
      <c r="G17" s="7"/>
    </row>
    <row r="18" spans="1:7" ht="17.25">
      <c r="A18" s="7"/>
      <c r="B18" s="127" t="s">
        <v>3</v>
      </c>
      <c r="C18" s="133">
        <v>12023.45</v>
      </c>
      <c r="D18" s="80"/>
      <c r="E18" s="137" t="s">
        <v>9</v>
      </c>
      <c r="F18" s="133">
        <v>7756.64</v>
      </c>
      <c r="G18" s="7"/>
    </row>
    <row r="19" spans="1:7" ht="17.25">
      <c r="A19" s="7"/>
      <c r="B19" s="127" t="s">
        <v>105</v>
      </c>
      <c r="C19" s="133">
        <v>10806.33</v>
      </c>
      <c r="D19" s="80"/>
      <c r="E19" s="137" t="s">
        <v>134</v>
      </c>
      <c r="F19" s="133">
        <v>7634.77</v>
      </c>
      <c r="G19" s="7"/>
    </row>
    <row r="20" spans="1:7" ht="17.25">
      <c r="A20" s="7"/>
      <c r="B20" s="127" t="s">
        <v>1</v>
      </c>
      <c r="C20" s="133">
        <v>9400.06</v>
      </c>
      <c r="D20" s="80"/>
      <c r="E20" s="137" t="s">
        <v>11</v>
      </c>
      <c r="F20" s="133">
        <v>7573.85</v>
      </c>
      <c r="G20" s="7"/>
    </row>
    <row r="21" spans="1:7" ht="17.25">
      <c r="A21" s="7"/>
      <c r="B21" s="127" t="s">
        <v>107</v>
      </c>
      <c r="C21" s="133">
        <v>9361.4</v>
      </c>
      <c r="D21" s="80"/>
      <c r="E21" s="137" t="s">
        <v>60</v>
      </c>
      <c r="F21" s="133">
        <v>7178.79</v>
      </c>
      <c r="G21" s="7"/>
    </row>
    <row r="22" spans="1:7" ht="17.25">
      <c r="A22" s="7"/>
      <c r="B22" s="127" t="s">
        <v>110</v>
      </c>
      <c r="C22" s="133">
        <v>9060.1</v>
      </c>
      <c r="D22" s="80"/>
      <c r="E22" s="137" t="s">
        <v>95</v>
      </c>
      <c r="F22" s="133">
        <v>6744.72</v>
      </c>
      <c r="G22" s="7"/>
    </row>
    <row r="23" spans="1:7" ht="17.25">
      <c r="A23" s="7"/>
      <c r="B23" s="127" t="s">
        <v>83</v>
      </c>
      <c r="C23" s="133">
        <v>8959.1200000000008</v>
      </c>
      <c r="D23" s="80"/>
      <c r="E23" s="137" t="s">
        <v>103</v>
      </c>
      <c r="F23" s="133">
        <v>6427.97</v>
      </c>
      <c r="G23" s="7"/>
    </row>
    <row r="24" spans="1:7" ht="18" thickBot="1">
      <c r="A24" s="7"/>
      <c r="B24" s="127" t="s">
        <v>35</v>
      </c>
      <c r="C24" s="133">
        <v>8574.69</v>
      </c>
      <c r="D24" s="80"/>
      <c r="E24" s="185" t="s">
        <v>59</v>
      </c>
      <c r="F24" s="135">
        <v>3732.56</v>
      </c>
      <c r="G24" s="7"/>
    </row>
    <row r="25" spans="1:7" ht="18" thickBot="1">
      <c r="A25" s="7"/>
      <c r="B25" s="134" t="s">
        <v>90</v>
      </c>
      <c r="C25" s="135">
        <v>6819.95</v>
      </c>
      <c r="D25" s="80"/>
      <c r="E25" s="7"/>
      <c r="F25" s="7"/>
      <c r="G25" s="7"/>
    </row>
    <row r="26" spans="1:7" ht="17.25">
      <c r="A26" s="7"/>
      <c r="B26" s="21"/>
      <c r="C26" s="27"/>
      <c r="D26" s="80"/>
      <c r="E26" s="7"/>
      <c r="F26" s="7"/>
      <c r="G26" s="7"/>
    </row>
    <row r="27" spans="1:7" ht="17.25">
      <c r="A27" s="7"/>
      <c r="B27" s="21"/>
      <c r="C27" s="27"/>
      <c r="D27" s="80"/>
      <c r="E27" s="7"/>
      <c r="F27" s="7"/>
      <c r="G27" s="7"/>
    </row>
    <row r="28" spans="1:7" ht="17.25">
      <c r="A28" s="7"/>
      <c r="B28" s="7"/>
      <c r="C28" s="7"/>
      <c r="D28" s="80"/>
      <c r="E28" s="80"/>
      <c r="F28" s="81"/>
      <c r="G28" s="7"/>
    </row>
    <row r="29" spans="1:7" ht="17.25">
      <c r="A29" s="7"/>
      <c r="B29" s="7"/>
      <c r="C29" s="7"/>
      <c r="D29" s="80"/>
      <c r="E29" s="80"/>
      <c r="F29" s="81"/>
      <c r="G29" s="7"/>
    </row>
    <row r="30" spans="1:7" ht="17.25">
      <c r="A30" s="7"/>
      <c r="B30" s="7"/>
      <c r="C30" s="7"/>
      <c r="D30" s="80"/>
      <c r="E30" s="80"/>
      <c r="F30" s="81"/>
      <c r="G30" s="7"/>
    </row>
    <row r="31" spans="1:7" ht="17.25">
      <c r="A31" s="7"/>
      <c r="B31" s="7"/>
      <c r="C31" s="7"/>
      <c r="D31" s="80"/>
      <c r="E31" s="80"/>
      <c r="F31" s="81"/>
      <c r="G31" s="7"/>
    </row>
    <row r="32" spans="1:7" ht="17.25">
      <c r="A32" s="7"/>
      <c r="B32" s="7"/>
      <c r="C32" s="7"/>
      <c r="D32" s="80"/>
      <c r="E32" s="80"/>
      <c r="F32" s="80"/>
      <c r="G32" s="7"/>
    </row>
    <row r="33" spans="1:7" ht="17.25">
      <c r="A33" s="7"/>
      <c r="B33" s="7"/>
      <c r="C33" s="7"/>
      <c r="D33" s="80"/>
      <c r="E33" s="7"/>
      <c r="F33" s="7"/>
      <c r="G33" s="7"/>
    </row>
    <row r="34" spans="1:7" ht="17.25">
      <c r="A34" s="7"/>
      <c r="B34" s="7"/>
      <c r="C34" s="7"/>
      <c r="D34" s="80"/>
      <c r="E34" s="7"/>
      <c r="F34" s="7"/>
      <c r="G34" s="7"/>
    </row>
    <row r="35" spans="1:7" ht="17.25">
      <c r="A35" s="7"/>
      <c r="B35" s="7"/>
      <c r="C35" s="7"/>
      <c r="D35" s="80"/>
      <c r="E35" s="7"/>
      <c r="F35" s="7"/>
      <c r="G35" s="7"/>
    </row>
    <row r="36" spans="1:7" ht="17.25">
      <c r="A36" s="7"/>
      <c r="B36" s="7"/>
      <c r="C36" s="7"/>
      <c r="D36" s="80"/>
      <c r="E36" s="7"/>
      <c r="F36" s="7"/>
      <c r="G36" s="7"/>
    </row>
    <row r="37" spans="1:7">
      <c r="A37" s="7"/>
      <c r="B37" s="7"/>
      <c r="C37" s="7"/>
      <c r="D37" s="21"/>
      <c r="E37" s="7"/>
      <c r="F37" s="7"/>
      <c r="G37" s="7"/>
    </row>
    <row r="38" spans="1:7">
      <c r="A38" s="7"/>
      <c r="B38" s="7"/>
      <c r="C38" s="7"/>
      <c r="D38" s="37"/>
      <c r="E38" s="7"/>
      <c r="F38" s="7"/>
      <c r="G38" s="7"/>
    </row>
    <row r="39" spans="1:7">
      <c r="A39" s="7"/>
      <c r="B39" s="7"/>
      <c r="C39" s="7"/>
      <c r="D39" s="21"/>
      <c r="E39" s="7"/>
      <c r="F39" s="7"/>
      <c r="G39" s="7"/>
    </row>
    <row r="40" spans="1:7">
      <c r="A40" s="7"/>
      <c r="B40" s="7"/>
      <c r="C40" s="7"/>
      <c r="D40" s="21"/>
      <c r="E40" s="7"/>
      <c r="F40" s="7"/>
      <c r="G40" s="7"/>
    </row>
    <row r="41" spans="1:7">
      <c r="A41" s="7"/>
      <c r="B41" s="7"/>
      <c r="C41" s="7"/>
      <c r="D41" s="7"/>
      <c r="E41" s="7"/>
      <c r="F41" s="7"/>
      <c r="G41" s="7"/>
    </row>
    <row r="42" spans="1:7">
      <c r="A42" s="7"/>
      <c r="B42" s="7"/>
      <c r="C42" s="7"/>
      <c r="D42" s="37">
        <v>5</v>
      </c>
      <c r="E42" s="7"/>
      <c r="F42" s="7"/>
      <c r="G42" s="7"/>
    </row>
    <row r="43" spans="1:7">
      <c r="A43" s="7"/>
      <c r="B43" s="7"/>
      <c r="C43" s="7"/>
      <c r="D43" s="7"/>
      <c r="E43" s="7"/>
      <c r="F43" s="7"/>
      <c r="G43" s="7"/>
    </row>
    <row r="44" spans="1:7">
      <c r="A44" s="79"/>
      <c r="B44" s="79"/>
      <c r="C44" s="79"/>
      <c r="D44" s="79"/>
      <c r="E44" s="79"/>
      <c r="F44" s="79"/>
    </row>
    <row r="45" spans="1:7">
      <c r="A45" s="79"/>
      <c r="B45" s="79"/>
      <c r="C45" s="79"/>
      <c r="D45" s="79"/>
      <c r="E45" s="79"/>
      <c r="F45" s="79"/>
    </row>
    <row r="46" spans="1:7">
      <c r="A46" s="79"/>
      <c r="B46" s="79"/>
      <c r="C46" s="79"/>
      <c r="D46" s="79"/>
      <c r="E46" s="79"/>
      <c r="F46" s="79"/>
    </row>
    <row r="47" spans="1:7">
      <c r="A47" s="79"/>
      <c r="B47" s="79"/>
      <c r="C47" s="79"/>
      <c r="D47" s="79"/>
      <c r="E47" s="79"/>
      <c r="F47" s="79"/>
    </row>
    <row r="48" spans="1:7">
      <c r="A48" s="79"/>
      <c r="B48" s="79"/>
      <c r="C48" s="79"/>
      <c r="D48" s="79"/>
      <c r="E48" s="79"/>
      <c r="F48" s="79"/>
    </row>
    <row r="49" spans="1:6">
      <c r="A49" s="79"/>
      <c r="B49" s="79"/>
      <c r="C49" s="79"/>
      <c r="D49" s="79"/>
      <c r="E49" s="79"/>
      <c r="F49" s="79"/>
    </row>
  </sheetData>
  <sortState ref="E6:F23">
    <sortCondition descending="1" ref="F6:F23"/>
  </sortState>
  <mergeCells count="2">
    <mergeCell ref="B3:F3"/>
    <mergeCell ref="B2:F2"/>
  </mergeCells>
  <pageMargins left="0.9" right="0.34" top="0.5" bottom="0.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7" tint="-0.499984740745262"/>
  </sheetPr>
  <dimension ref="A1:Q43"/>
  <sheetViews>
    <sheetView workbookViewId="0">
      <selection activeCell="O27" sqref="O27"/>
    </sheetView>
  </sheetViews>
  <sheetFormatPr defaultRowHeight="15"/>
  <cols>
    <col min="1" max="1" width="2.28515625" customWidth="1"/>
    <col min="2" max="2" width="14.5703125" customWidth="1"/>
    <col min="3" max="3" width="11.85546875" customWidth="1"/>
    <col min="4" max="4" width="13.7109375" customWidth="1"/>
    <col min="5" max="5" width="12.5703125" customWidth="1"/>
    <col min="6" max="6" width="8.5703125" customWidth="1"/>
    <col min="7" max="7" width="2.5703125" customWidth="1"/>
    <col min="8" max="8" width="15.28515625" customWidth="1"/>
    <col min="9" max="9" width="12.140625" customWidth="1"/>
    <col min="10" max="10" width="13.7109375" customWidth="1"/>
    <col min="11" max="11" width="12.5703125" customWidth="1"/>
    <col min="12" max="12" width="8.7109375" customWidth="1"/>
    <col min="13" max="13" width="2.7109375" customWidth="1"/>
    <col min="14" max="14" width="14" customWidth="1"/>
    <col min="15" max="15" width="13.5703125" customWidth="1"/>
    <col min="16" max="16" width="13.140625" customWidth="1"/>
  </cols>
  <sheetData>
    <row r="1" spans="1:13" ht="15.75" thickBo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 s="3" customFormat="1" ht="24" thickBot="1">
      <c r="A2" s="24"/>
      <c r="B2" s="246" t="s">
        <v>120</v>
      </c>
      <c r="C2" s="247"/>
      <c r="D2" s="247"/>
      <c r="E2" s="247"/>
      <c r="F2" s="247"/>
      <c r="G2" s="247"/>
      <c r="H2" s="247"/>
      <c r="I2" s="247"/>
      <c r="J2" s="247"/>
      <c r="K2" s="247"/>
      <c r="L2" s="248"/>
      <c r="M2" s="24"/>
    </row>
    <row r="3" spans="1:13" ht="15.75" thickBot="1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3" ht="15.75" thickBot="1">
      <c r="A4" s="7"/>
      <c r="B4" s="15" t="s">
        <v>0</v>
      </c>
      <c r="C4" s="16" t="s">
        <v>16</v>
      </c>
      <c r="D4" s="16" t="s">
        <v>17</v>
      </c>
      <c r="E4" s="16" t="s">
        <v>18</v>
      </c>
      <c r="F4" s="71" t="s">
        <v>19</v>
      </c>
      <c r="G4" s="7"/>
      <c r="H4" s="17" t="s">
        <v>12</v>
      </c>
      <c r="I4" s="16" t="s">
        <v>16</v>
      </c>
      <c r="J4" s="16" t="s">
        <v>17</v>
      </c>
      <c r="K4" s="16" t="s">
        <v>18</v>
      </c>
      <c r="L4" s="71" t="s">
        <v>19</v>
      </c>
      <c r="M4" s="7"/>
    </row>
    <row r="5" spans="1:13" s="1" customFormat="1">
      <c r="A5" s="8"/>
      <c r="B5" s="149" t="s">
        <v>89</v>
      </c>
      <c r="C5" s="150">
        <v>303686.78999999998</v>
      </c>
      <c r="D5" s="150">
        <v>2346061.65</v>
      </c>
      <c r="E5" s="150">
        <v>690806.22</v>
      </c>
      <c r="F5" s="151">
        <f t="shared" ref="F5:F24" si="0">SUM(C5)/(D5+E5)</f>
        <v>0.1000000009878599</v>
      </c>
      <c r="G5" s="8"/>
      <c r="H5" s="201" t="s">
        <v>59</v>
      </c>
      <c r="I5" s="140">
        <v>224058.43</v>
      </c>
      <c r="J5" s="140">
        <v>1832653.92</v>
      </c>
      <c r="K5" s="140">
        <v>376430.39</v>
      </c>
      <c r="L5" s="141">
        <f>SUM(I5)/(J5+K5)</f>
        <v>0.10142592973284935</v>
      </c>
      <c r="M5" s="8"/>
    </row>
    <row r="6" spans="1:13" s="1" customFormat="1">
      <c r="A6" s="8"/>
      <c r="B6" s="93" t="s">
        <v>107</v>
      </c>
      <c r="C6" s="138">
        <v>101172.76</v>
      </c>
      <c r="D6" s="138">
        <v>730189</v>
      </c>
      <c r="E6" s="138">
        <v>281538.43</v>
      </c>
      <c r="F6" s="139">
        <f t="shared" si="0"/>
        <v>0.10000001680294464</v>
      </c>
      <c r="G6" s="8"/>
      <c r="H6" s="93" t="s">
        <v>103</v>
      </c>
      <c r="I6" s="138">
        <v>312757.81</v>
      </c>
      <c r="J6" s="138">
        <v>2564760.13</v>
      </c>
      <c r="K6" s="138">
        <v>562815.93000000005</v>
      </c>
      <c r="L6" s="139">
        <f>SUM(I6)/(J6+K6)</f>
        <v>0.10000006522623146</v>
      </c>
      <c r="M6" s="8"/>
    </row>
    <row r="7" spans="1:13" s="1" customFormat="1">
      <c r="A7" s="8"/>
      <c r="B7" s="93" t="s">
        <v>1</v>
      </c>
      <c r="C7" s="138">
        <v>85953.02</v>
      </c>
      <c r="D7" s="138">
        <v>742604.98</v>
      </c>
      <c r="E7" s="138">
        <v>116925.25</v>
      </c>
      <c r="F7" s="139">
        <f t="shared" si="0"/>
        <v>9.999999650972137E-2</v>
      </c>
      <c r="G7" s="8"/>
      <c r="H7" s="93" t="s">
        <v>5</v>
      </c>
      <c r="I7" s="138">
        <v>95449.62</v>
      </c>
      <c r="J7" s="138">
        <v>720505.05</v>
      </c>
      <c r="K7" s="138">
        <v>233991.11</v>
      </c>
      <c r="L7" s="139">
        <f>SUM(I7)/(J7+K7)</f>
        <v>0.1000000041906926</v>
      </c>
      <c r="M7" s="8"/>
    </row>
    <row r="8" spans="1:13" s="1" customFormat="1">
      <c r="A8" s="8"/>
      <c r="B8" s="93" t="s">
        <v>113</v>
      </c>
      <c r="C8" s="138">
        <v>58375.55</v>
      </c>
      <c r="D8" s="138">
        <v>442663.62</v>
      </c>
      <c r="E8" s="138">
        <v>141091.92000000001</v>
      </c>
      <c r="F8" s="139">
        <f t="shared" si="0"/>
        <v>9.9999993147816629E-2</v>
      </c>
      <c r="G8" s="8"/>
      <c r="H8" s="93" t="s">
        <v>129</v>
      </c>
      <c r="I8" s="138">
        <v>141089.76</v>
      </c>
      <c r="J8" s="138">
        <v>1040600.36</v>
      </c>
      <c r="K8" s="138">
        <v>370297.2</v>
      </c>
      <c r="L8" s="139">
        <f>SUM(I8)/(J8+K8)</f>
        <v>0.10000000283507472</v>
      </c>
      <c r="M8" s="8"/>
    </row>
    <row r="9" spans="1:13" s="1" customFormat="1">
      <c r="A9" s="8"/>
      <c r="B9" s="93" t="s">
        <v>110</v>
      </c>
      <c r="C9" s="138">
        <v>97806.32</v>
      </c>
      <c r="D9" s="138">
        <v>779168.5</v>
      </c>
      <c r="E9" s="138">
        <v>198894.69</v>
      </c>
      <c r="F9" s="139">
        <f t="shared" si="0"/>
        <v>0.10000000102242884</v>
      </c>
      <c r="G9" s="8"/>
      <c r="H9" s="93" t="s">
        <v>61</v>
      </c>
      <c r="I9" s="138">
        <v>217389.85</v>
      </c>
      <c r="J9" s="138">
        <v>1708550.99</v>
      </c>
      <c r="K9" s="138">
        <v>465347.5</v>
      </c>
      <c r="L9" s="139">
        <f>SUM(I9)/(J9+K9)</f>
        <v>0.10000000046000307</v>
      </c>
      <c r="M9" s="8"/>
    </row>
    <row r="10" spans="1:13" s="1" customFormat="1">
      <c r="A10" s="8"/>
      <c r="B10" s="93" t="s">
        <v>6</v>
      </c>
      <c r="C10" s="138">
        <v>53298.67</v>
      </c>
      <c r="D10" s="138">
        <v>413178.5</v>
      </c>
      <c r="E10" s="138">
        <v>119808.16</v>
      </c>
      <c r="F10" s="139">
        <f t="shared" si="0"/>
        <v>0.10000000750487825</v>
      </c>
      <c r="G10" s="8"/>
      <c r="H10" s="93" t="s">
        <v>39</v>
      </c>
      <c r="I10" s="138">
        <v>100560.22</v>
      </c>
      <c r="J10" s="138">
        <v>812245.53</v>
      </c>
      <c r="K10" s="138">
        <v>193356.68</v>
      </c>
      <c r="L10" s="139">
        <v>0.1</v>
      </c>
      <c r="M10" s="8"/>
    </row>
    <row r="11" spans="1:13" s="1" customFormat="1">
      <c r="A11" s="8"/>
      <c r="B11" s="93" t="s">
        <v>7</v>
      </c>
      <c r="C11" s="138">
        <v>51121.09</v>
      </c>
      <c r="D11" s="138">
        <v>390018.44</v>
      </c>
      <c r="E11" s="138">
        <v>121192.48</v>
      </c>
      <c r="F11" s="139">
        <f t="shared" si="0"/>
        <v>9.9999996087720505E-2</v>
      </c>
      <c r="G11" s="8"/>
      <c r="H11" s="93" t="s">
        <v>42</v>
      </c>
      <c r="I11" s="138">
        <v>122911.79</v>
      </c>
      <c r="J11" s="138">
        <v>866965.3</v>
      </c>
      <c r="K11" s="138">
        <v>362152.61</v>
      </c>
      <c r="L11" s="139">
        <f t="shared" ref="L11:L21" si="1">SUM(I11)/(J11+K11)</f>
        <v>9.9999999186408395E-2</v>
      </c>
      <c r="M11" s="8"/>
    </row>
    <row r="12" spans="1:13" s="1" customFormat="1">
      <c r="A12" s="8"/>
      <c r="B12" s="93" t="s">
        <v>137</v>
      </c>
      <c r="C12" s="138">
        <v>52634.44</v>
      </c>
      <c r="D12" s="138">
        <v>416807.67999999999</v>
      </c>
      <c r="E12" s="138">
        <v>109536.73</v>
      </c>
      <c r="F12" s="139">
        <f t="shared" si="0"/>
        <v>9.9999998100103307E-2</v>
      </c>
      <c r="G12" s="8"/>
      <c r="H12" s="93" t="s">
        <v>95</v>
      </c>
      <c r="I12" s="138">
        <v>249140.45</v>
      </c>
      <c r="J12" s="138">
        <v>1996438.21</v>
      </c>
      <c r="K12" s="138">
        <v>494966.33</v>
      </c>
      <c r="L12" s="139">
        <f t="shared" si="1"/>
        <v>9.9999998394479928E-2</v>
      </c>
      <c r="M12" s="8"/>
    </row>
    <row r="13" spans="1:13" s="1" customFormat="1">
      <c r="A13" s="8"/>
      <c r="B13" s="93" t="s">
        <v>3</v>
      </c>
      <c r="C13" s="138">
        <v>75369.53</v>
      </c>
      <c r="D13" s="138">
        <v>529031.81999999995</v>
      </c>
      <c r="E13" s="138">
        <v>224663.46</v>
      </c>
      <c r="F13" s="139">
        <f t="shared" si="0"/>
        <v>0.10000000265359232</v>
      </c>
      <c r="G13" s="8"/>
      <c r="H13" s="93" t="s">
        <v>142</v>
      </c>
      <c r="I13" s="138">
        <v>170415.62</v>
      </c>
      <c r="J13" s="138">
        <v>1343667.12</v>
      </c>
      <c r="K13" s="138">
        <v>360489.11</v>
      </c>
      <c r="L13" s="139">
        <f t="shared" si="1"/>
        <v>9.9999998239598015E-2</v>
      </c>
      <c r="M13" s="8"/>
    </row>
    <row r="14" spans="1:13" s="1" customFormat="1">
      <c r="A14" s="8"/>
      <c r="B14" s="93" t="s">
        <v>141</v>
      </c>
      <c r="C14" s="138">
        <v>40027.31</v>
      </c>
      <c r="D14" s="138">
        <v>321912.49</v>
      </c>
      <c r="E14" s="138">
        <v>78360.62</v>
      </c>
      <c r="F14" s="139">
        <f t="shared" si="0"/>
        <v>9.9999997501705767E-2</v>
      </c>
      <c r="G14" s="8"/>
      <c r="H14" s="93" t="s">
        <v>4</v>
      </c>
      <c r="I14" s="138">
        <v>101982.62</v>
      </c>
      <c r="J14" s="138">
        <v>813832.29</v>
      </c>
      <c r="K14" s="138">
        <v>205993.93</v>
      </c>
      <c r="L14" s="139">
        <f t="shared" si="1"/>
        <v>9.9999998038881557E-2</v>
      </c>
      <c r="M14" s="8"/>
    </row>
    <row r="15" spans="1:13" s="1" customFormat="1">
      <c r="A15" s="8"/>
      <c r="B15" s="93" t="s">
        <v>109</v>
      </c>
      <c r="C15" s="138">
        <v>51328.56</v>
      </c>
      <c r="D15" s="138">
        <v>455965.77</v>
      </c>
      <c r="E15" s="138">
        <v>57319.86</v>
      </c>
      <c r="F15" s="139">
        <f t="shared" si="0"/>
        <v>9.9999994155301017E-2</v>
      </c>
      <c r="G15" s="8"/>
      <c r="H15" s="93" t="s">
        <v>139</v>
      </c>
      <c r="I15" s="138">
        <v>100982.99</v>
      </c>
      <c r="J15" s="138">
        <v>624379.94999999995</v>
      </c>
      <c r="K15" s="138">
        <v>385449.97</v>
      </c>
      <c r="L15" s="139">
        <f t="shared" si="1"/>
        <v>9.9999998019468475E-2</v>
      </c>
      <c r="M15" s="8"/>
    </row>
    <row r="16" spans="1:13" s="1" customFormat="1">
      <c r="A16" s="8"/>
      <c r="B16" s="93" t="s">
        <v>43</v>
      </c>
      <c r="C16" s="138">
        <v>65253.01</v>
      </c>
      <c r="D16" s="138">
        <v>482780.3</v>
      </c>
      <c r="E16" s="138">
        <v>169749.76000000001</v>
      </c>
      <c r="F16" s="139">
        <f t="shared" si="0"/>
        <v>0.10000000612998579</v>
      </c>
      <c r="G16" s="8"/>
      <c r="H16" s="93" t="s">
        <v>44</v>
      </c>
      <c r="I16" s="138">
        <v>103252</v>
      </c>
      <c r="J16" s="138">
        <v>842280</v>
      </c>
      <c r="K16" s="138">
        <v>190243</v>
      </c>
      <c r="L16" s="139">
        <f t="shared" si="1"/>
        <v>9.999970944957158E-2</v>
      </c>
      <c r="M16" s="8"/>
    </row>
    <row r="17" spans="1:17" s="1" customFormat="1">
      <c r="A17" s="8"/>
      <c r="B17" s="93" t="s">
        <v>131</v>
      </c>
      <c r="C17" s="138">
        <v>47575.57</v>
      </c>
      <c r="D17" s="138">
        <v>411124.75</v>
      </c>
      <c r="E17" s="138">
        <v>64630</v>
      </c>
      <c r="F17" s="139">
        <f t="shared" si="0"/>
        <v>0.10000019968271467</v>
      </c>
      <c r="G17" s="8"/>
      <c r="H17" s="93" t="s">
        <v>45</v>
      </c>
      <c r="I17" s="138">
        <v>136447.6</v>
      </c>
      <c r="J17" s="138">
        <v>1098432.42</v>
      </c>
      <c r="K17" s="138">
        <v>270240.49</v>
      </c>
      <c r="L17" s="139">
        <f t="shared" si="1"/>
        <v>9.9693359167896456E-2</v>
      </c>
      <c r="M17" s="8"/>
    </row>
    <row r="18" spans="1:17" s="1" customFormat="1">
      <c r="A18" s="8"/>
      <c r="B18" s="93" t="s">
        <v>36</v>
      </c>
      <c r="C18" s="138">
        <v>53151.360000000001</v>
      </c>
      <c r="D18" s="138">
        <v>424212.21</v>
      </c>
      <c r="E18" s="138">
        <v>107301.39</v>
      </c>
      <c r="F18" s="139">
        <f t="shared" si="0"/>
        <v>0.1</v>
      </c>
      <c r="G18" s="8"/>
      <c r="H18" s="93" t="s">
        <v>11</v>
      </c>
      <c r="I18" s="138">
        <v>170698.95</v>
      </c>
      <c r="J18" s="138">
        <v>1396195.4</v>
      </c>
      <c r="K18" s="138">
        <v>389621.54</v>
      </c>
      <c r="L18" s="139">
        <f t="shared" si="1"/>
        <v>9.5585917109734672E-2</v>
      </c>
      <c r="M18" s="8"/>
    </row>
    <row r="19" spans="1:17" s="1" customFormat="1">
      <c r="A19" s="8"/>
      <c r="B19" s="93" t="s">
        <v>8</v>
      </c>
      <c r="C19" s="138">
        <v>42661.73</v>
      </c>
      <c r="D19" s="138">
        <v>313239.12</v>
      </c>
      <c r="E19" s="138">
        <v>113378.16</v>
      </c>
      <c r="F19" s="139">
        <f t="shared" si="0"/>
        <v>0.10000000468804264</v>
      </c>
      <c r="G19" s="8"/>
      <c r="H19" s="93" t="s">
        <v>9</v>
      </c>
      <c r="I19" s="138">
        <v>166480.67000000001</v>
      </c>
      <c r="J19" s="138">
        <v>1393603.99</v>
      </c>
      <c r="K19" s="138">
        <v>386307.2</v>
      </c>
      <c r="L19" s="139">
        <f t="shared" si="1"/>
        <v>9.3533132964909338E-2</v>
      </c>
      <c r="M19" s="8"/>
    </row>
    <row r="20" spans="1:17" s="1" customFormat="1">
      <c r="A20" s="8"/>
      <c r="B20" s="93" t="s">
        <v>105</v>
      </c>
      <c r="C20" s="138">
        <v>89040.52</v>
      </c>
      <c r="D20" s="138">
        <v>626767</v>
      </c>
      <c r="E20" s="138">
        <v>295720.84999999998</v>
      </c>
      <c r="F20" s="139">
        <f t="shared" si="0"/>
        <v>9.6522160156364126E-2</v>
      </c>
      <c r="G20" s="8"/>
      <c r="H20" s="93" t="s">
        <v>99</v>
      </c>
      <c r="I20" s="138">
        <v>95201.19</v>
      </c>
      <c r="J20" s="138">
        <v>867449.77</v>
      </c>
      <c r="K20" s="138">
        <v>161837.66</v>
      </c>
      <c r="L20" s="139">
        <f t="shared" si="1"/>
        <v>9.2492327434718594E-2</v>
      </c>
      <c r="M20" s="8"/>
    </row>
    <row r="21" spans="1:17" s="1" customFormat="1">
      <c r="A21" s="8"/>
      <c r="B21" s="93" t="s">
        <v>83</v>
      </c>
      <c r="C21" s="138">
        <v>93643.97</v>
      </c>
      <c r="D21" s="138">
        <v>806320.84</v>
      </c>
      <c r="E21" s="138">
        <v>209072.69</v>
      </c>
      <c r="F21" s="139">
        <f t="shared" si="0"/>
        <v>9.2224312282155274E-2</v>
      </c>
      <c r="G21" s="8"/>
      <c r="H21" s="93" t="s">
        <v>143</v>
      </c>
      <c r="I21" s="138">
        <v>94617.17</v>
      </c>
      <c r="J21" s="138">
        <v>917536.96</v>
      </c>
      <c r="K21" s="138">
        <v>161037.72</v>
      </c>
      <c r="L21" s="139">
        <f t="shared" si="1"/>
        <v>8.7724264025927257E-2</v>
      </c>
      <c r="M21" s="8"/>
    </row>
    <row r="22" spans="1:17" s="1" customFormat="1">
      <c r="A22" s="8"/>
      <c r="B22" s="93" t="s">
        <v>93</v>
      </c>
      <c r="C22" s="138">
        <v>46640.08</v>
      </c>
      <c r="D22" s="138">
        <v>375920.51</v>
      </c>
      <c r="E22" s="138">
        <v>138907.35999999999</v>
      </c>
      <c r="F22" s="139">
        <f t="shared" si="0"/>
        <v>9.0593541487954024E-2</v>
      </c>
      <c r="G22" s="8"/>
      <c r="H22" s="93" t="s">
        <v>81</v>
      </c>
      <c r="I22" s="138">
        <v>150000</v>
      </c>
      <c r="J22" s="138">
        <v>1377307.85</v>
      </c>
      <c r="K22" s="138">
        <v>370891.71</v>
      </c>
      <c r="L22" s="139">
        <v>8.6199999999999999E-2</v>
      </c>
      <c r="M22" s="8"/>
    </row>
    <row r="23" spans="1:17" s="1" customFormat="1" ht="15.75" thickBot="1">
      <c r="A23" s="8"/>
      <c r="B23" s="93" t="s">
        <v>35</v>
      </c>
      <c r="C23" s="138">
        <v>60718.06</v>
      </c>
      <c r="D23" s="138">
        <v>934640.84</v>
      </c>
      <c r="E23" s="138">
        <v>128915.09</v>
      </c>
      <c r="F23" s="139">
        <f t="shared" si="0"/>
        <v>5.7089672754680611E-2</v>
      </c>
      <c r="G23" s="8"/>
      <c r="H23" s="186" t="s">
        <v>134</v>
      </c>
      <c r="I23" s="187">
        <v>0</v>
      </c>
      <c r="J23" s="187">
        <v>1427702.72</v>
      </c>
      <c r="K23" s="187">
        <v>541444.68999999994</v>
      </c>
      <c r="L23" s="188">
        <f>SUM(I23)/(J23+K23)</f>
        <v>0</v>
      </c>
      <c r="M23" s="8"/>
    </row>
    <row r="24" spans="1:17" s="1" customFormat="1" ht="15.75" thickBot="1">
      <c r="A24" s="8"/>
      <c r="B24" s="186" t="s">
        <v>37</v>
      </c>
      <c r="C24" s="187">
        <v>23774.06</v>
      </c>
      <c r="D24" s="187">
        <v>355872.54</v>
      </c>
      <c r="E24" s="187">
        <v>183655.13</v>
      </c>
      <c r="F24" s="188">
        <f t="shared" si="0"/>
        <v>4.4064579672067616E-2</v>
      </c>
      <c r="G24" s="8"/>
      <c r="H24" s="8"/>
      <c r="I24" s="8"/>
      <c r="J24" s="8"/>
      <c r="K24" s="8"/>
      <c r="L24" s="8"/>
      <c r="M24" s="8"/>
    </row>
    <row r="25" spans="1:17" s="1" customFormat="1" ht="12.7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Q25" s="152"/>
    </row>
    <row r="26" spans="1:17" s="1" customFormat="1">
      <c r="A26" s="8"/>
      <c r="B26" s="7"/>
      <c r="C26" s="7"/>
      <c r="D26" s="7"/>
      <c r="E26" s="7"/>
      <c r="F26" s="7"/>
      <c r="G26" s="8"/>
      <c r="H26" s="8"/>
      <c r="I26" s="8"/>
      <c r="J26" s="8"/>
      <c r="K26" s="8"/>
      <c r="L26" s="8"/>
      <c r="M26" s="8"/>
    </row>
    <row r="27" spans="1:17" s="1" customFormat="1">
      <c r="A27" s="8"/>
      <c r="B27" s="7"/>
      <c r="C27" s="7"/>
      <c r="D27" s="7"/>
      <c r="E27" s="7"/>
      <c r="F27" s="7"/>
      <c r="G27" s="8"/>
      <c r="H27" s="8"/>
      <c r="I27" s="8"/>
      <c r="J27" s="8"/>
      <c r="K27" s="8"/>
      <c r="L27" s="8"/>
      <c r="M27" s="8"/>
    </row>
    <row r="28" spans="1:17" s="1" customFormat="1">
      <c r="A28" s="8"/>
      <c r="B28" s="7"/>
      <c r="C28" s="7"/>
      <c r="D28" s="7"/>
      <c r="E28" s="7"/>
      <c r="F28" s="7"/>
      <c r="G28" s="8"/>
      <c r="H28" s="8"/>
      <c r="I28" s="8"/>
      <c r="J28" s="8"/>
      <c r="K28" s="8"/>
      <c r="L28" s="8"/>
      <c r="M28" s="8"/>
    </row>
    <row r="29" spans="1:17" s="1" customFormat="1">
      <c r="A29" s="8"/>
      <c r="B29" s="7"/>
      <c r="C29" s="7"/>
      <c r="D29" s="7"/>
      <c r="E29" s="7"/>
      <c r="F29" s="7"/>
      <c r="G29" s="8"/>
      <c r="H29" s="8"/>
      <c r="I29" s="8"/>
      <c r="J29" s="8"/>
      <c r="K29" s="8"/>
      <c r="L29" s="8"/>
      <c r="M29" s="8"/>
    </row>
    <row r="30" spans="1:17" s="1" customFormat="1">
      <c r="A30" s="8"/>
      <c r="B30" s="7"/>
      <c r="C30" s="7"/>
      <c r="D30" s="7"/>
      <c r="E30" s="7"/>
      <c r="F30" s="7"/>
      <c r="G30" s="8"/>
      <c r="H30" s="7"/>
      <c r="I30" s="7"/>
      <c r="J30" s="7"/>
      <c r="K30" s="7"/>
      <c r="L30" s="7"/>
      <c r="M30" s="8"/>
    </row>
    <row r="31" spans="1:17" s="1" customFormat="1">
      <c r="A31" s="8"/>
      <c r="B31" s="7"/>
      <c r="C31" s="7"/>
      <c r="D31" s="7"/>
      <c r="E31" s="7"/>
      <c r="F31" s="7"/>
      <c r="G31" s="8"/>
      <c r="H31" s="7"/>
      <c r="I31" s="7"/>
      <c r="J31" s="7"/>
      <c r="K31" s="7"/>
      <c r="L31" s="7"/>
      <c r="M31" s="8"/>
    </row>
    <row r="32" spans="1:17" s="1" customFormat="1">
      <c r="A32" s="8"/>
      <c r="B32" s="7"/>
      <c r="C32" s="7"/>
      <c r="D32" s="7"/>
      <c r="E32" s="7"/>
      <c r="F32" s="7"/>
      <c r="G32" s="8"/>
      <c r="H32" s="7"/>
      <c r="I32" s="7"/>
      <c r="J32" s="7"/>
      <c r="K32" s="7"/>
      <c r="L32" s="7"/>
      <c r="M32" s="8"/>
    </row>
    <row r="33" spans="1:17" s="1" customFormat="1">
      <c r="A33" s="8"/>
      <c r="B33" s="7"/>
      <c r="C33" s="7"/>
      <c r="D33" s="7"/>
      <c r="E33" s="7"/>
      <c r="F33" s="7"/>
      <c r="G33" s="8"/>
      <c r="H33" s="7"/>
      <c r="I33" s="7"/>
      <c r="J33" s="7"/>
      <c r="K33" s="7"/>
      <c r="L33" s="7"/>
      <c r="M33" s="8"/>
    </row>
    <row r="34" spans="1:17" s="1" customFormat="1">
      <c r="A34" s="8"/>
      <c r="B34" s="7"/>
      <c r="C34" s="7"/>
      <c r="D34" s="7"/>
      <c r="E34" s="7"/>
      <c r="F34" s="7"/>
      <c r="G34" s="8"/>
      <c r="H34" s="7"/>
      <c r="I34" s="7"/>
      <c r="J34" s="7"/>
      <c r="K34" s="7"/>
      <c r="L34" s="7"/>
      <c r="M34" s="8"/>
    </row>
    <row r="35" spans="1:17" s="1" customFormat="1">
      <c r="A35" s="8"/>
      <c r="B35" s="7"/>
      <c r="C35" s="7"/>
      <c r="D35" s="7"/>
      <c r="E35" s="7"/>
      <c r="F35" s="7"/>
      <c r="G35" s="76"/>
      <c r="H35" s="7"/>
      <c r="I35" s="7"/>
      <c r="J35" s="7"/>
      <c r="K35" s="7"/>
      <c r="L35" s="7"/>
      <c r="M35" s="8"/>
      <c r="N35"/>
      <c r="O35"/>
      <c r="P35"/>
      <c r="Q35"/>
    </row>
    <row r="36" spans="1:17" s="1" customFormat="1">
      <c r="A36" s="8"/>
      <c r="B36" s="7"/>
      <c r="C36" s="7"/>
      <c r="D36" s="7"/>
      <c r="E36" s="7"/>
      <c r="F36" s="7"/>
      <c r="G36" s="8"/>
      <c r="H36" s="7"/>
      <c r="I36" s="7"/>
      <c r="J36" s="7"/>
      <c r="K36" s="7"/>
      <c r="L36" s="7"/>
      <c r="M36" s="8"/>
      <c r="N36"/>
      <c r="O36"/>
      <c r="P36"/>
      <c r="Q36"/>
    </row>
    <row r="37" spans="1:17">
      <c r="A37" s="7"/>
      <c r="B37" s="7"/>
      <c r="C37" s="7"/>
      <c r="D37" s="7"/>
      <c r="E37" s="7"/>
      <c r="F37" s="7"/>
      <c r="G37" s="37">
        <v>6</v>
      </c>
      <c r="H37" s="7"/>
      <c r="I37" s="7"/>
      <c r="J37" s="7"/>
      <c r="K37" s="7"/>
      <c r="L37" s="7"/>
      <c r="M37" s="7"/>
    </row>
    <row r="38" spans="1:17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</row>
    <row r="39" spans="1:17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</row>
    <row r="40" spans="1:17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</row>
    <row r="41" spans="1:17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</row>
    <row r="42" spans="1:17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</row>
    <row r="43" spans="1:17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</row>
  </sheetData>
  <sortState ref="H5:L23">
    <sortCondition descending="1" ref="L5:L23"/>
    <sortCondition ref="H5:H23"/>
  </sortState>
  <mergeCells count="1">
    <mergeCell ref="B2:L2"/>
  </mergeCells>
  <pageMargins left="0.37" right="0.3" top="0.3" bottom="0.31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499984740745262"/>
  </sheetPr>
  <dimension ref="A1:G46"/>
  <sheetViews>
    <sheetView topLeftCell="A13" workbookViewId="0">
      <selection activeCell="K34" sqref="K34"/>
    </sheetView>
  </sheetViews>
  <sheetFormatPr defaultRowHeight="15"/>
  <cols>
    <col min="1" max="1" width="5.140625" customWidth="1"/>
    <col min="2" max="2" width="19.42578125" customWidth="1"/>
    <col min="3" max="3" width="17.85546875" customWidth="1"/>
    <col min="4" max="4" width="6.7109375" customWidth="1"/>
    <col min="5" max="5" width="19.7109375" customWidth="1"/>
    <col min="6" max="6" width="18.85546875" customWidth="1"/>
    <col min="7" max="7" width="4.85546875" customWidth="1"/>
  </cols>
  <sheetData>
    <row r="1" spans="1:7" ht="15.75" thickBot="1">
      <c r="A1" s="7"/>
      <c r="B1" s="7"/>
      <c r="C1" s="7"/>
      <c r="D1" s="7"/>
      <c r="E1" s="7"/>
      <c r="F1" s="7"/>
      <c r="G1" s="7"/>
    </row>
    <row r="2" spans="1:7" s="3" customFormat="1" ht="24" thickBot="1">
      <c r="A2" s="24"/>
      <c r="B2" s="246" t="s">
        <v>121</v>
      </c>
      <c r="C2" s="247"/>
      <c r="D2" s="247"/>
      <c r="E2" s="247"/>
      <c r="F2" s="248"/>
      <c r="G2" s="24"/>
    </row>
    <row r="3" spans="1:7" ht="15.75" thickBot="1">
      <c r="A3" s="7"/>
      <c r="B3" s="7"/>
      <c r="C3" s="7"/>
      <c r="D3" s="7"/>
      <c r="E3" s="7"/>
      <c r="F3" s="7"/>
      <c r="G3" s="7"/>
    </row>
    <row r="4" spans="1:7" ht="19.5" thickBot="1">
      <c r="A4" s="7"/>
      <c r="B4" s="14" t="s">
        <v>0</v>
      </c>
      <c r="C4" s="13" t="s">
        <v>50</v>
      </c>
      <c r="D4" s="30"/>
      <c r="E4" s="14" t="s">
        <v>12</v>
      </c>
      <c r="F4" s="13" t="s">
        <v>50</v>
      </c>
      <c r="G4" s="7"/>
    </row>
    <row r="5" spans="1:7" ht="18.75">
      <c r="A5" s="7"/>
      <c r="B5" s="159" t="s">
        <v>88</v>
      </c>
      <c r="C5" s="161">
        <v>381413.86</v>
      </c>
      <c r="D5" s="21"/>
      <c r="E5" s="159" t="s">
        <v>103</v>
      </c>
      <c r="F5" s="48">
        <v>320269.73</v>
      </c>
      <c r="G5" s="7"/>
    </row>
    <row r="6" spans="1:7" ht="18.75">
      <c r="A6" s="7"/>
      <c r="B6" s="42" t="s">
        <v>107</v>
      </c>
      <c r="C6" s="45">
        <v>199381.46</v>
      </c>
      <c r="D6" s="21"/>
      <c r="E6" s="179" t="s">
        <v>95</v>
      </c>
      <c r="F6" s="142">
        <v>263675.65000000002</v>
      </c>
      <c r="G6" s="7"/>
    </row>
    <row r="7" spans="1:7" ht="18.75">
      <c r="A7" s="7"/>
      <c r="B7" s="42" t="s">
        <v>1</v>
      </c>
      <c r="C7" s="45">
        <v>195719.6</v>
      </c>
      <c r="D7" s="21"/>
      <c r="E7" s="189" t="s">
        <v>59</v>
      </c>
      <c r="F7" s="142">
        <v>253449.68</v>
      </c>
      <c r="G7" s="7"/>
    </row>
    <row r="8" spans="1:7" ht="18.75">
      <c r="A8" s="7"/>
      <c r="B8" s="42" t="s">
        <v>110</v>
      </c>
      <c r="C8" s="45">
        <v>112994.17</v>
      </c>
      <c r="D8" s="21"/>
      <c r="E8" s="190" t="s">
        <v>60</v>
      </c>
      <c r="F8" s="48">
        <v>245117.44</v>
      </c>
      <c r="G8" s="7"/>
    </row>
    <row r="9" spans="1:7" ht="18.75">
      <c r="A9" s="7"/>
      <c r="B9" s="42" t="s">
        <v>8</v>
      </c>
      <c r="C9" s="45">
        <v>94248.34</v>
      </c>
      <c r="D9" s="21"/>
      <c r="E9" s="179" t="s">
        <v>81</v>
      </c>
      <c r="F9" s="142">
        <v>203617.15</v>
      </c>
      <c r="G9" s="7"/>
    </row>
    <row r="10" spans="1:7" ht="18.75">
      <c r="A10" s="7"/>
      <c r="B10" s="42" t="s">
        <v>6</v>
      </c>
      <c r="C10" s="45">
        <v>94042.7</v>
      </c>
      <c r="D10" s="21"/>
      <c r="E10" s="42" t="s">
        <v>139</v>
      </c>
      <c r="F10" s="45">
        <v>201427.08</v>
      </c>
      <c r="G10" s="7"/>
    </row>
    <row r="11" spans="1:7" ht="18.75">
      <c r="A11" s="7"/>
      <c r="B11" s="42" t="s">
        <v>83</v>
      </c>
      <c r="C11" s="45">
        <v>93643.97</v>
      </c>
      <c r="D11" s="21"/>
      <c r="E11" s="42" t="s">
        <v>11</v>
      </c>
      <c r="F11" s="45">
        <v>191168</v>
      </c>
      <c r="G11" s="7"/>
    </row>
    <row r="12" spans="1:7" ht="18.75">
      <c r="A12" s="7"/>
      <c r="B12" s="42" t="s">
        <v>3</v>
      </c>
      <c r="C12" s="45">
        <v>92366.25</v>
      </c>
      <c r="D12" s="21"/>
      <c r="E12" s="42" t="s">
        <v>142</v>
      </c>
      <c r="F12" s="45">
        <v>173928.31</v>
      </c>
      <c r="G12" s="7"/>
    </row>
    <row r="13" spans="1:7" ht="18.75">
      <c r="A13" s="7"/>
      <c r="B13" s="42" t="s">
        <v>109</v>
      </c>
      <c r="C13" s="45">
        <v>89642.36</v>
      </c>
      <c r="D13" s="21"/>
      <c r="E13" s="42" t="s">
        <v>9</v>
      </c>
      <c r="F13" s="45">
        <v>170698.95</v>
      </c>
      <c r="G13" s="7"/>
    </row>
    <row r="14" spans="1:7" ht="18.75">
      <c r="A14" s="7"/>
      <c r="B14" s="42" t="s">
        <v>105</v>
      </c>
      <c r="C14" s="45">
        <v>89040.52</v>
      </c>
      <c r="D14" s="21"/>
      <c r="E14" s="42" t="s">
        <v>39</v>
      </c>
      <c r="F14" s="45">
        <v>158421.04</v>
      </c>
      <c r="G14" s="7"/>
    </row>
    <row r="15" spans="1:7" ht="18.75">
      <c r="A15" s="7"/>
      <c r="B15" s="42" t="s">
        <v>7</v>
      </c>
      <c r="C15" s="45">
        <v>77897.350000000006</v>
      </c>
      <c r="D15" s="21"/>
      <c r="E15" s="42" t="s">
        <v>4</v>
      </c>
      <c r="F15" s="45">
        <v>147995.81</v>
      </c>
      <c r="G15" s="7"/>
    </row>
    <row r="16" spans="1:7" ht="18.75">
      <c r="A16" s="7"/>
      <c r="B16" s="42" t="s">
        <v>137</v>
      </c>
      <c r="C16" s="45">
        <v>77670.22</v>
      </c>
      <c r="D16" s="21"/>
      <c r="E16" s="42" t="s">
        <v>129</v>
      </c>
      <c r="F16" s="45">
        <v>144199.64000000001</v>
      </c>
      <c r="G16" s="7"/>
    </row>
    <row r="17" spans="1:7" ht="18.75">
      <c r="A17" s="7"/>
      <c r="B17" s="42" t="s">
        <v>43</v>
      </c>
      <c r="C17" s="45">
        <v>76994.350000000006</v>
      </c>
      <c r="D17" s="21"/>
      <c r="E17" s="42" t="s">
        <v>45</v>
      </c>
      <c r="F17" s="45">
        <v>136447.6</v>
      </c>
      <c r="G17" s="7"/>
    </row>
    <row r="18" spans="1:7" ht="18.75">
      <c r="A18" s="7"/>
      <c r="B18" s="42" t="s">
        <v>113</v>
      </c>
      <c r="C18" s="45">
        <v>66703.98</v>
      </c>
      <c r="D18" s="21"/>
      <c r="E18" s="42" t="s">
        <v>42</v>
      </c>
      <c r="F18" s="45">
        <v>129630.75</v>
      </c>
      <c r="G18" s="7"/>
    </row>
    <row r="19" spans="1:7" ht="18.75">
      <c r="A19" s="7"/>
      <c r="B19" s="42" t="s">
        <v>36</v>
      </c>
      <c r="C19" s="45">
        <v>66475</v>
      </c>
      <c r="D19" s="21"/>
      <c r="E19" s="42" t="s">
        <v>44</v>
      </c>
      <c r="F19" s="45">
        <v>108062</v>
      </c>
      <c r="G19" s="7"/>
    </row>
    <row r="20" spans="1:7" ht="18.75">
      <c r="A20" s="7"/>
      <c r="B20" s="42" t="s">
        <v>141</v>
      </c>
      <c r="C20" s="45">
        <v>62430.879999999997</v>
      </c>
      <c r="D20" s="21"/>
      <c r="E20" s="42" t="s">
        <v>5</v>
      </c>
      <c r="F20" s="45">
        <v>98647</v>
      </c>
      <c r="G20" s="7"/>
    </row>
    <row r="21" spans="1:7" ht="18.75">
      <c r="A21" s="7"/>
      <c r="B21" s="42" t="s">
        <v>35</v>
      </c>
      <c r="C21" s="45">
        <v>60718.06</v>
      </c>
      <c r="D21" s="21"/>
      <c r="E21" s="42" t="s">
        <v>99</v>
      </c>
      <c r="F21" s="45">
        <v>95201.19</v>
      </c>
      <c r="G21" s="7"/>
    </row>
    <row r="22" spans="1:7" ht="18.75">
      <c r="A22" s="7"/>
      <c r="B22" s="42" t="s">
        <v>131</v>
      </c>
      <c r="C22" s="45">
        <v>51360.73</v>
      </c>
      <c r="D22" s="21"/>
      <c r="E22" s="44" t="s">
        <v>143</v>
      </c>
      <c r="F22" s="46">
        <v>94617.17</v>
      </c>
      <c r="G22" s="7"/>
    </row>
    <row r="23" spans="1:7" ht="19.5" thickBot="1">
      <c r="A23" s="7"/>
      <c r="B23" s="42" t="s">
        <v>93</v>
      </c>
      <c r="C23" s="45">
        <v>46640.08</v>
      </c>
      <c r="D23" s="21"/>
      <c r="E23" s="43" t="s">
        <v>134</v>
      </c>
      <c r="F23" s="47">
        <v>0</v>
      </c>
      <c r="G23" s="7"/>
    </row>
    <row r="24" spans="1:7" ht="19.5" thickBot="1">
      <c r="A24" s="7"/>
      <c r="B24" s="43" t="s">
        <v>37</v>
      </c>
      <c r="C24" s="47">
        <v>23774.06</v>
      </c>
      <c r="D24" s="21"/>
      <c r="E24" s="27"/>
      <c r="F24" s="21"/>
      <c r="G24" s="7"/>
    </row>
    <row r="25" spans="1:7">
      <c r="A25" s="7"/>
      <c r="B25" s="7"/>
      <c r="C25" s="7"/>
      <c r="D25" s="21"/>
      <c r="E25" s="27"/>
      <c r="F25" s="21"/>
      <c r="G25" s="7"/>
    </row>
    <row r="26" spans="1:7">
      <c r="A26" s="7"/>
      <c r="B26" s="7"/>
      <c r="C26" s="7"/>
      <c r="D26" s="21"/>
      <c r="E26" s="27"/>
      <c r="F26" s="21"/>
      <c r="G26" s="7"/>
    </row>
    <row r="27" spans="1:7">
      <c r="A27" s="7"/>
      <c r="B27" s="7"/>
      <c r="C27" s="7"/>
      <c r="D27" s="21"/>
      <c r="E27" s="7"/>
      <c r="F27" s="7"/>
      <c r="G27" s="7"/>
    </row>
    <row r="28" spans="1:7">
      <c r="A28" s="7"/>
      <c r="B28" s="7"/>
      <c r="C28" s="7"/>
      <c r="D28" s="21"/>
      <c r="E28" s="7"/>
      <c r="F28" s="7"/>
      <c r="G28" s="7"/>
    </row>
    <row r="29" spans="1:7">
      <c r="A29" s="7"/>
      <c r="B29" s="7"/>
      <c r="C29" s="7"/>
      <c r="D29" s="21"/>
      <c r="E29" s="7"/>
      <c r="F29" s="7"/>
      <c r="G29" s="7"/>
    </row>
    <row r="30" spans="1:7">
      <c r="A30" s="7"/>
      <c r="B30" s="7"/>
      <c r="C30" s="7"/>
      <c r="D30" s="21"/>
      <c r="E30" s="7"/>
      <c r="F30" s="7"/>
      <c r="G30" s="7"/>
    </row>
    <row r="31" spans="1:7">
      <c r="A31" s="7"/>
      <c r="B31" s="7"/>
      <c r="C31" s="7"/>
      <c r="D31" s="21"/>
      <c r="E31" s="7"/>
      <c r="F31" s="7"/>
      <c r="G31" s="7"/>
    </row>
    <row r="32" spans="1:7">
      <c r="A32" s="7"/>
      <c r="B32" s="7"/>
      <c r="C32" s="7"/>
      <c r="D32" s="21"/>
      <c r="E32" s="7"/>
      <c r="F32" s="7"/>
      <c r="G32" s="7"/>
    </row>
    <row r="33" spans="1:7">
      <c r="A33" s="7"/>
      <c r="B33" s="7"/>
      <c r="C33" s="7"/>
      <c r="D33" s="21"/>
      <c r="E33" s="7"/>
      <c r="F33" s="7"/>
      <c r="G33" s="7"/>
    </row>
    <row r="34" spans="1:7">
      <c r="A34" s="7"/>
      <c r="B34" s="7"/>
      <c r="C34" s="7"/>
      <c r="D34" s="21"/>
      <c r="E34" s="7"/>
      <c r="F34" s="7"/>
      <c r="G34" s="7"/>
    </row>
    <row r="35" spans="1:7" ht="15.75">
      <c r="A35" s="7"/>
      <c r="B35" s="7"/>
      <c r="C35" s="7"/>
      <c r="D35" s="32"/>
      <c r="E35" s="7"/>
      <c r="F35" s="7"/>
      <c r="G35" s="7"/>
    </row>
    <row r="36" spans="1:7" ht="15.75">
      <c r="A36" s="7"/>
      <c r="B36" s="7"/>
      <c r="C36" s="7"/>
      <c r="D36" s="32"/>
      <c r="E36" s="7"/>
      <c r="F36" s="7"/>
      <c r="G36" s="7"/>
    </row>
    <row r="37" spans="1:7" ht="15.75">
      <c r="A37" s="7"/>
      <c r="B37" s="7"/>
      <c r="C37" s="7"/>
      <c r="D37" s="32"/>
      <c r="E37" s="7"/>
      <c r="F37" s="7"/>
      <c r="G37" s="7"/>
    </row>
    <row r="38" spans="1:7" ht="15.75">
      <c r="A38" s="7"/>
      <c r="B38" s="7"/>
      <c r="C38" s="7"/>
      <c r="D38" s="77">
        <v>7</v>
      </c>
      <c r="E38" s="7"/>
      <c r="F38" s="7"/>
      <c r="G38" s="7"/>
    </row>
    <row r="39" spans="1:7">
      <c r="A39" s="7"/>
      <c r="B39" s="7"/>
      <c r="C39" s="7"/>
      <c r="D39" s="7"/>
      <c r="E39" s="7"/>
      <c r="F39" s="7"/>
      <c r="G39" s="7"/>
    </row>
    <row r="40" spans="1:7">
      <c r="A40" s="7"/>
      <c r="B40" s="7"/>
      <c r="C40" s="7"/>
      <c r="D40" s="7"/>
      <c r="E40" s="7"/>
      <c r="F40" s="7"/>
      <c r="G40" s="7"/>
    </row>
    <row r="41" spans="1:7">
      <c r="A41" s="79"/>
      <c r="B41" s="79"/>
      <c r="C41" s="79"/>
      <c r="D41" s="79"/>
      <c r="E41" s="79"/>
      <c r="F41" s="79"/>
      <c r="G41" s="79"/>
    </row>
    <row r="42" spans="1:7">
      <c r="A42" s="79"/>
      <c r="B42" s="79"/>
      <c r="C42" s="79"/>
      <c r="D42" s="79"/>
      <c r="E42" s="79"/>
      <c r="F42" s="79"/>
      <c r="G42" s="79"/>
    </row>
    <row r="43" spans="1:7">
      <c r="A43" s="79"/>
      <c r="B43" s="79"/>
      <c r="C43" s="79"/>
      <c r="D43" s="79"/>
      <c r="E43" s="79"/>
      <c r="F43" s="79"/>
      <c r="G43" s="79"/>
    </row>
    <row r="44" spans="1:7">
      <c r="A44" s="79"/>
      <c r="B44" s="79"/>
      <c r="C44" s="79"/>
      <c r="D44" s="79"/>
      <c r="E44" s="79"/>
      <c r="F44" s="79"/>
      <c r="G44" s="79"/>
    </row>
    <row r="45" spans="1:7">
      <c r="A45" s="79"/>
      <c r="B45" s="79"/>
      <c r="C45" s="79"/>
      <c r="D45" s="79"/>
      <c r="E45" s="79"/>
      <c r="F45" s="79"/>
      <c r="G45" s="79"/>
    </row>
    <row r="46" spans="1:7">
      <c r="A46" s="79"/>
      <c r="B46" s="79"/>
      <c r="C46" s="79"/>
      <c r="D46" s="79"/>
      <c r="E46" s="79"/>
      <c r="F46" s="79"/>
      <c r="G46" s="79"/>
    </row>
  </sheetData>
  <sortState ref="E5:F22">
    <sortCondition descending="1" ref="F5:F22"/>
  </sortState>
  <mergeCells count="1">
    <mergeCell ref="B2:F2"/>
  </mergeCells>
  <pageMargins left="0.84" right="0.36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499984740745262"/>
  </sheetPr>
  <dimension ref="A1:G48"/>
  <sheetViews>
    <sheetView topLeftCell="A4" workbookViewId="0">
      <selection activeCell="L31" sqref="L31"/>
    </sheetView>
  </sheetViews>
  <sheetFormatPr defaultRowHeight="15"/>
  <cols>
    <col min="1" max="1" width="3.85546875" customWidth="1"/>
    <col min="2" max="2" width="22.85546875" customWidth="1"/>
    <col min="3" max="3" width="18.42578125" customWidth="1"/>
    <col min="4" max="4" width="5.140625" customWidth="1"/>
    <col min="5" max="5" width="21.7109375" customWidth="1"/>
    <col min="6" max="6" width="18.140625" customWidth="1"/>
    <col min="7" max="7" width="3.28515625" customWidth="1"/>
  </cols>
  <sheetData>
    <row r="1" spans="1:7" ht="15.75" thickBot="1">
      <c r="A1" s="7"/>
      <c r="B1" s="7"/>
      <c r="C1" s="74"/>
      <c r="D1" s="7"/>
      <c r="E1" s="7"/>
      <c r="F1" s="7"/>
      <c r="G1" s="7"/>
    </row>
    <row r="2" spans="1:7" s="3" customFormat="1" ht="24" thickBot="1">
      <c r="A2" s="24"/>
      <c r="B2" s="246" t="s">
        <v>122</v>
      </c>
      <c r="C2" s="247"/>
      <c r="D2" s="247"/>
      <c r="E2" s="247"/>
      <c r="F2" s="248"/>
      <c r="G2" s="24"/>
    </row>
    <row r="3" spans="1:7" ht="15.75" thickBot="1">
      <c r="A3" s="7"/>
      <c r="B3" s="7"/>
      <c r="C3" s="7"/>
      <c r="D3" s="7"/>
      <c r="E3" s="7"/>
      <c r="F3" s="7"/>
      <c r="G3" s="7"/>
    </row>
    <row r="4" spans="1:7" ht="19.5" thickBot="1">
      <c r="A4" s="7"/>
      <c r="B4" s="14" t="s">
        <v>0</v>
      </c>
      <c r="C4" s="13" t="s">
        <v>20</v>
      </c>
      <c r="D4" s="30"/>
      <c r="E4" s="14" t="s">
        <v>12</v>
      </c>
      <c r="F4" s="13" t="s">
        <v>20</v>
      </c>
      <c r="G4" s="7"/>
    </row>
    <row r="5" spans="1:7" ht="18.75">
      <c r="A5" s="7"/>
      <c r="B5" s="159" t="s">
        <v>88</v>
      </c>
      <c r="C5" s="191">
        <v>495653.38</v>
      </c>
      <c r="D5" s="21"/>
      <c r="E5" s="159" t="s">
        <v>95</v>
      </c>
      <c r="F5" s="191">
        <v>245034.4</v>
      </c>
      <c r="G5" s="7"/>
    </row>
    <row r="6" spans="1:7" ht="18.75">
      <c r="A6" s="7"/>
      <c r="B6" s="41" t="s">
        <v>83</v>
      </c>
      <c r="C6" s="39">
        <v>178822.63</v>
      </c>
      <c r="D6" s="21"/>
      <c r="E6" s="41" t="s">
        <v>143</v>
      </c>
      <c r="F6" s="39">
        <v>241595</v>
      </c>
      <c r="G6" s="7"/>
    </row>
    <row r="7" spans="1:7" ht="18.75">
      <c r="A7" s="7"/>
      <c r="B7" s="42" t="s">
        <v>35</v>
      </c>
      <c r="C7" s="40">
        <v>178480.98</v>
      </c>
      <c r="D7" s="21"/>
      <c r="E7" s="41" t="s">
        <v>45</v>
      </c>
      <c r="F7" s="39">
        <v>216123.51</v>
      </c>
      <c r="G7" s="7"/>
    </row>
    <row r="8" spans="1:7" ht="18.75">
      <c r="A8" s="7"/>
      <c r="B8" s="42" t="s">
        <v>1</v>
      </c>
      <c r="C8" s="40">
        <v>171899.9</v>
      </c>
      <c r="D8" s="21"/>
      <c r="E8" s="41" t="s">
        <v>44</v>
      </c>
      <c r="F8" s="39">
        <v>186170</v>
      </c>
      <c r="G8" s="7"/>
    </row>
    <row r="9" spans="1:7" ht="18.75">
      <c r="A9" s="7"/>
      <c r="B9" s="42" t="s">
        <v>110</v>
      </c>
      <c r="C9" s="40">
        <v>164323.64000000001</v>
      </c>
      <c r="D9" s="21"/>
      <c r="E9" s="42" t="s">
        <v>99</v>
      </c>
      <c r="F9" s="40">
        <v>181780.5</v>
      </c>
      <c r="G9" s="7"/>
    </row>
    <row r="10" spans="1:7" ht="18.75">
      <c r="A10" s="7"/>
      <c r="B10" s="42" t="s">
        <v>131</v>
      </c>
      <c r="C10" s="40">
        <v>134949.29</v>
      </c>
      <c r="D10" s="21"/>
      <c r="E10" s="42" t="s">
        <v>62</v>
      </c>
      <c r="F10" s="40">
        <v>158894.70000000001</v>
      </c>
      <c r="G10" s="7"/>
    </row>
    <row r="11" spans="1:7" ht="18.75">
      <c r="A11" s="7"/>
      <c r="B11" s="42" t="s">
        <v>109</v>
      </c>
      <c r="C11" s="40">
        <v>132875.6</v>
      </c>
      <c r="D11" s="21"/>
      <c r="E11" s="42" t="s">
        <v>4</v>
      </c>
      <c r="F11" s="40">
        <v>136144.48000000001</v>
      </c>
      <c r="G11" s="7"/>
    </row>
    <row r="12" spans="1:7" ht="18.75">
      <c r="A12" s="7"/>
      <c r="B12" s="42" t="s">
        <v>107</v>
      </c>
      <c r="C12" s="40">
        <v>127677.6</v>
      </c>
      <c r="D12" s="21"/>
      <c r="E12" s="42" t="s">
        <v>11</v>
      </c>
      <c r="F12" s="40">
        <v>115963.88</v>
      </c>
      <c r="G12" s="7"/>
    </row>
    <row r="13" spans="1:7" ht="18.75">
      <c r="A13" s="7"/>
      <c r="B13" s="42" t="s">
        <v>105</v>
      </c>
      <c r="C13" s="40">
        <v>127293.75999999999</v>
      </c>
      <c r="D13" s="21"/>
      <c r="E13" s="42" t="s">
        <v>9</v>
      </c>
      <c r="F13" s="40">
        <v>89761.3</v>
      </c>
      <c r="G13" s="7"/>
    </row>
    <row r="14" spans="1:7" ht="18.75">
      <c r="A14" s="7"/>
      <c r="B14" s="42" t="s">
        <v>7</v>
      </c>
      <c r="C14" s="40">
        <v>120508.31</v>
      </c>
      <c r="D14" s="21"/>
      <c r="E14" s="95" t="s">
        <v>60</v>
      </c>
      <c r="F14" s="40">
        <v>65652.639999999999</v>
      </c>
      <c r="G14" s="7"/>
    </row>
    <row r="15" spans="1:7" ht="18.75">
      <c r="A15" s="7"/>
      <c r="B15" s="42" t="s">
        <v>93</v>
      </c>
      <c r="C15" s="40">
        <v>108861.34</v>
      </c>
      <c r="D15" s="21"/>
      <c r="E15" s="42" t="s">
        <v>5</v>
      </c>
      <c r="F15" s="40">
        <v>51722.55</v>
      </c>
      <c r="G15" s="7"/>
    </row>
    <row r="16" spans="1:7" ht="18.75">
      <c r="A16" s="7"/>
      <c r="B16" s="42" t="s">
        <v>3</v>
      </c>
      <c r="C16" s="40">
        <v>96298.62</v>
      </c>
      <c r="D16" s="21"/>
      <c r="E16" s="42" t="s">
        <v>129</v>
      </c>
      <c r="F16" s="40">
        <v>43454.04</v>
      </c>
      <c r="G16" s="7"/>
    </row>
    <row r="17" spans="1:7" ht="18.75">
      <c r="A17" s="7"/>
      <c r="B17" s="42" t="s">
        <v>36</v>
      </c>
      <c r="C17" s="40">
        <v>87917.37</v>
      </c>
      <c r="D17" s="21"/>
      <c r="E17" s="42" t="s">
        <v>42</v>
      </c>
      <c r="F17" s="40">
        <v>36941.300000000003</v>
      </c>
      <c r="G17" s="7"/>
    </row>
    <row r="18" spans="1:7" ht="18.75">
      <c r="A18" s="7"/>
      <c r="B18" s="42" t="s">
        <v>113</v>
      </c>
      <c r="C18" s="40">
        <v>76186.97</v>
      </c>
      <c r="D18" s="21"/>
      <c r="E18" s="42" t="s">
        <v>139</v>
      </c>
      <c r="F18" s="40">
        <v>34916.300000000003</v>
      </c>
      <c r="G18" s="7"/>
    </row>
    <row r="19" spans="1:7" ht="18.75">
      <c r="A19" s="7"/>
      <c r="B19" s="42" t="s">
        <v>8</v>
      </c>
      <c r="C19" s="40">
        <v>60804.56</v>
      </c>
      <c r="D19" s="21"/>
      <c r="E19" s="95" t="s">
        <v>81</v>
      </c>
      <c r="F19" s="40">
        <v>34006.89</v>
      </c>
      <c r="G19" s="7"/>
    </row>
    <row r="20" spans="1:7" ht="18.75">
      <c r="A20" s="7"/>
      <c r="B20" s="42" t="s">
        <v>137</v>
      </c>
      <c r="C20" s="40">
        <v>46609.9</v>
      </c>
      <c r="D20" s="21"/>
      <c r="E20" s="42" t="s">
        <v>134</v>
      </c>
      <c r="F20" s="40">
        <v>30207.74</v>
      </c>
      <c r="G20" s="7"/>
    </row>
    <row r="21" spans="1:7" ht="18.75">
      <c r="A21" s="7"/>
      <c r="B21" s="42" t="s">
        <v>6</v>
      </c>
      <c r="C21" s="40">
        <v>29942.94</v>
      </c>
      <c r="D21" s="21"/>
      <c r="E21" s="44" t="s">
        <v>103</v>
      </c>
      <c r="F21" s="218">
        <v>0</v>
      </c>
      <c r="G21" s="7"/>
    </row>
    <row r="22" spans="1:7" ht="18.75">
      <c r="A22" s="7"/>
      <c r="B22" s="42" t="s">
        <v>37</v>
      </c>
      <c r="C22" s="40">
        <v>11697.32</v>
      </c>
      <c r="D22" s="21"/>
      <c r="E22" s="44" t="s">
        <v>142</v>
      </c>
      <c r="F22" s="218">
        <v>0</v>
      </c>
      <c r="G22" s="7"/>
    </row>
    <row r="23" spans="1:7" ht="19.5" thickBot="1">
      <c r="A23" s="7"/>
      <c r="B23" s="42" t="s">
        <v>141</v>
      </c>
      <c r="C23" s="40">
        <v>9969.69</v>
      </c>
      <c r="D23" s="21"/>
      <c r="E23" s="43" t="s">
        <v>59</v>
      </c>
      <c r="F23" s="192">
        <v>0</v>
      </c>
      <c r="G23" s="7"/>
    </row>
    <row r="24" spans="1:7" ht="19.5" thickBot="1">
      <c r="A24" s="7"/>
      <c r="B24" s="43" t="s">
        <v>43</v>
      </c>
      <c r="C24" s="143">
        <v>0</v>
      </c>
      <c r="D24" s="21"/>
      <c r="E24" s="27"/>
      <c r="F24" s="21"/>
      <c r="G24" s="7"/>
    </row>
    <row r="25" spans="1:7" ht="15.75">
      <c r="A25" s="7"/>
      <c r="B25" s="33"/>
      <c r="C25" s="32"/>
      <c r="D25" s="21"/>
      <c r="E25" s="27"/>
      <c r="F25" s="21"/>
      <c r="G25" s="7"/>
    </row>
    <row r="26" spans="1:7" ht="15.75">
      <c r="A26" s="7"/>
      <c r="B26" s="33"/>
      <c r="C26" s="34"/>
      <c r="D26" s="21"/>
      <c r="E26" s="27"/>
      <c r="F26" s="21"/>
      <c r="G26" s="7"/>
    </row>
    <row r="27" spans="1:7" ht="15.75">
      <c r="A27" s="7"/>
      <c r="B27" s="33"/>
      <c r="C27" s="32"/>
      <c r="D27" s="21"/>
      <c r="E27" s="27"/>
      <c r="F27" s="21"/>
      <c r="G27" s="7"/>
    </row>
    <row r="28" spans="1:7" ht="15.75">
      <c r="A28" s="7"/>
      <c r="B28" s="33"/>
      <c r="C28" s="32"/>
      <c r="D28" s="21"/>
      <c r="E28" s="27"/>
      <c r="F28" s="21"/>
      <c r="G28" s="7"/>
    </row>
    <row r="29" spans="1:7" ht="15.75">
      <c r="A29" s="7"/>
      <c r="B29" s="33"/>
      <c r="C29" s="32"/>
      <c r="D29" s="21"/>
      <c r="E29" s="27"/>
      <c r="F29" s="21"/>
      <c r="G29" s="7"/>
    </row>
    <row r="30" spans="1:7" ht="15.75">
      <c r="A30" s="7"/>
      <c r="B30" s="33"/>
      <c r="C30" s="32"/>
      <c r="D30" s="21"/>
      <c r="E30" s="27"/>
      <c r="F30" s="21"/>
      <c r="G30" s="7"/>
    </row>
    <row r="31" spans="1:7">
      <c r="A31" s="7"/>
      <c r="B31" s="7"/>
      <c r="C31" s="7"/>
      <c r="D31" s="21"/>
      <c r="E31" s="27"/>
      <c r="F31" s="21"/>
      <c r="G31" s="7"/>
    </row>
    <row r="32" spans="1:7">
      <c r="A32" s="7"/>
      <c r="B32" s="7"/>
      <c r="C32" s="7"/>
      <c r="D32" s="21"/>
      <c r="E32" s="27"/>
      <c r="F32" s="21"/>
      <c r="G32" s="7"/>
    </row>
    <row r="33" spans="1:7">
      <c r="A33" s="7"/>
      <c r="B33" s="7"/>
      <c r="C33" s="7"/>
      <c r="D33" s="21"/>
      <c r="E33" s="27"/>
      <c r="F33" s="21"/>
      <c r="G33" s="7"/>
    </row>
    <row r="34" spans="1:7">
      <c r="A34" s="7"/>
      <c r="B34" s="7"/>
      <c r="C34" s="7"/>
      <c r="D34" s="21"/>
      <c r="E34" s="27"/>
      <c r="F34" s="21"/>
      <c r="G34" s="7"/>
    </row>
    <row r="35" spans="1:7" ht="15.75">
      <c r="A35" s="7"/>
      <c r="B35" s="7"/>
      <c r="C35" s="7"/>
      <c r="D35" s="32"/>
      <c r="E35" s="7"/>
      <c r="F35" s="7"/>
      <c r="G35" s="7"/>
    </row>
    <row r="36" spans="1:7" ht="15.75">
      <c r="A36" s="7"/>
      <c r="B36" s="7"/>
      <c r="C36" s="7"/>
      <c r="D36" s="32"/>
      <c r="E36" s="7"/>
      <c r="F36" s="7"/>
      <c r="G36" s="7"/>
    </row>
    <row r="37" spans="1:7" ht="15.75">
      <c r="A37" s="7"/>
      <c r="B37" s="7"/>
      <c r="C37" s="7"/>
      <c r="D37" s="32"/>
      <c r="E37" s="7"/>
      <c r="F37" s="7"/>
      <c r="G37" s="7"/>
    </row>
    <row r="38" spans="1:7" ht="15.75">
      <c r="A38" s="7"/>
      <c r="B38" s="7"/>
      <c r="C38" s="7"/>
      <c r="D38" s="32"/>
      <c r="E38" s="7"/>
      <c r="F38" s="7"/>
      <c r="G38" s="7"/>
    </row>
    <row r="39" spans="1:7">
      <c r="A39" s="7"/>
      <c r="B39" s="7"/>
      <c r="C39" s="7"/>
      <c r="D39" s="37">
        <v>8</v>
      </c>
      <c r="E39" s="7"/>
      <c r="F39" s="7"/>
      <c r="G39" s="7"/>
    </row>
    <row r="40" spans="1:7">
      <c r="A40" s="7"/>
      <c r="B40" s="7"/>
      <c r="C40" s="7"/>
      <c r="D40" s="7"/>
      <c r="E40" s="7"/>
      <c r="F40" s="7"/>
      <c r="G40" s="7"/>
    </row>
    <row r="41" spans="1:7">
      <c r="A41" s="7"/>
      <c r="B41" s="7"/>
      <c r="C41" s="7"/>
      <c r="D41" s="7"/>
      <c r="E41" s="7"/>
      <c r="F41" s="7"/>
      <c r="G41" s="7"/>
    </row>
    <row r="42" spans="1:7">
      <c r="A42" s="7"/>
      <c r="B42" s="7"/>
      <c r="C42" s="7"/>
      <c r="D42" s="7"/>
      <c r="E42" s="7"/>
      <c r="F42" s="7"/>
      <c r="G42" s="7"/>
    </row>
    <row r="43" spans="1:7">
      <c r="A43" s="79"/>
      <c r="B43" s="79"/>
      <c r="C43" s="79"/>
      <c r="D43" s="79"/>
      <c r="E43" s="79"/>
      <c r="F43" s="79"/>
      <c r="G43" s="79"/>
    </row>
    <row r="44" spans="1:7">
      <c r="A44" s="79"/>
      <c r="B44" s="79"/>
      <c r="C44" s="79"/>
      <c r="D44" s="79"/>
      <c r="E44" s="79"/>
      <c r="F44" s="79"/>
      <c r="G44" s="79"/>
    </row>
    <row r="45" spans="1:7">
      <c r="A45" s="79"/>
      <c r="B45" s="79"/>
      <c r="C45" s="79"/>
      <c r="D45" s="79"/>
      <c r="E45" s="79"/>
      <c r="F45" s="79"/>
      <c r="G45" s="79"/>
    </row>
    <row r="46" spans="1:7">
      <c r="A46" s="79"/>
      <c r="B46" s="79"/>
      <c r="C46" s="79"/>
      <c r="D46" s="79"/>
      <c r="E46" s="79"/>
      <c r="F46" s="79"/>
      <c r="G46" s="79"/>
    </row>
    <row r="47" spans="1:7">
      <c r="A47" s="79"/>
      <c r="B47" s="79"/>
      <c r="C47" s="79"/>
      <c r="D47" s="79"/>
      <c r="E47" s="79"/>
      <c r="F47" s="79"/>
      <c r="G47" s="79"/>
    </row>
    <row r="48" spans="1:7">
      <c r="A48" s="79"/>
      <c r="B48" s="79"/>
      <c r="C48" s="79"/>
      <c r="D48" s="79"/>
      <c r="E48" s="79"/>
      <c r="F48" s="79"/>
      <c r="G48" s="79"/>
    </row>
  </sheetData>
  <sortState ref="E5:F22">
    <sortCondition descending="1" ref="F5:F22"/>
  </sortState>
  <mergeCells count="1">
    <mergeCell ref="B2:F2"/>
  </mergeCells>
  <pageMargins left="0.32" right="0.82" top="0.5" bottom="0.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Participating</vt:lpstr>
      <vt:lpstr>ANB HS</vt:lpstr>
      <vt:lpstr>Tax Valu HS</vt:lpstr>
      <vt:lpstr>Tax Valu by ANB HS</vt:lpstr>
      <vt:lpstr>GenFund wo SpEd HS</vt:lpstr>
      <vt:lpstr>Cost per ANB Gen Fund HS</vt:lpstr>
      <vt:lpstr>GF Res % GF HS</vt:lpstr>
      <vt:lpstr>GF Balance</vt:lpstr>
      <vt:lpstr>Guaranteed Tax Base HS</vt:lpstr>
      <vt:lpstr>Over Base Budget HS</vt:lpstr>
      <vt:lpstr>Over Base Levy HS</vt:lpstr>
      <vt:lpstr>Trans per ANB HS</vt:lpstr>
      <vt:lpstr>Sp Ed Budget K-12 - HS</vt:lpstr>
      <vt:lpstr>Teach Salary % GF HS</vt:lpstr>
      <vt:lpstr>Teach ANB Ratio HS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Support</dc:creator>
  <cp:lastModifiedBy>Linda</cp:lastModifiedBy>
  <cp:lastPrinted>2018-02-08T21:12:44Z</cp:lastPrinted>
  <dcterms:created xsi:type="dcterms:W3CDTF">2011-11-07T20:07:35Z</dcterms:created>
  <dcterms:modified xsi:type="dcterms:W3CDTF">2018-02-13T20:45:18Z</dcterms:modified>
</cp:coreProperties>
</file>